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940" windowWidth="19260" windowHeight="6000" tabRatio="844"/>
  </bookViews>
  <sheets>
    <sheet name="EI SIP Tables" sheetId="20" r:id="rId1"/>
    <sheet name="MAR DAILY" sheetId="13" r:id="rId2"/>
    <sheet name="MAR Annual" sheetId="17" r:id="rId3"/>
    <sheet name="NonPoint Daily" sheetId="14" r:id="rId4"/>
    <sheet name="NonPoint Annual" sheetId="35" r:id="rId5"/>
    <sheet name="Point Annual" sheetId="15" r:id="rId6"/>
    <sheet name="Point Daily" sheetId="31" r:id="rId7"/>
    <sheet name="NMIM Daily" sheetId="26" r:id="rId8"/>
    <sheet name="NMIM Annual" sheetId="25" r:id="rId9"/>
    <sheet name="ONROAD Daily &amp; Annual" sheetId="11" r:id="rId10"/>
    <sheet name="Quasi-Point" sheetId="36" r:id="rId11"/>
  </sheets>
  <definedNames>
    <definedName name="_Toc456786357" localSheetId="0">'EI SIP Tables'!$A$1</definedName>
    <definedName name="_Toc456786358" localSheetId="0">'EI SIP Tables'!$A$15</definedName>
    <definedName name="_Toc456786359" localSheetId="0">'EI SIP Tables'!#REF!</definedName>
    <definedName name="_Toc456786360" localSheetId="0">'EI SIP Tables'!$A$38</definedName>
    <definedName name="_Toc456786361" localSheetId="0">'EI SIP Tables'!$A$59</definedName>
    <definedName name="_Toc456786362" localSheetId="0">'EI SIP Tables'!$A$80</definedName>
    <definedName name="_Toc456786363" localSheetId="0">'EI SIP Tables'!$A$101</definedName>
    <definedName name="_xlnm.Print_Area" localSheetId="3">'NonPoint Daily'!$A$1:$F$93</definedName>
    <definedName name="_xlnm.Print_Titles" localSheetId="2">'MAR Annual'!$1:$1</definedName>
    <definedName name="_xlnm.Print_Titles" localSheetId="8">'NMIM Annual'!$1:$1</definedName>
    <definedName name="_xlnm.Print_Titles" localSheetId="7">'NMIM Daily'!$1:$1</definedName>
    <definedName name="_xlnm.Print_Titles" localSheetId="4">'NonPoint Annual'!$1:$1</definedName>
    <definedName name="_xlnm.Print_Titles" localSheetId="3">'NonPoint Daily'!$1:$1</definedName>
    <definedName name="_xlnm.Print_Titles" localSheetId="5">'Point Annual'!$1:$1</definedName>
    <definedName name="_xlnm.Print_Titles" localSheetId="6">'Point Daily'!$1:$1</definedName>
  </definedNames>
  <calcPr calcId="124519"/>
</workbook>
</file>

<file path=xl/calcChain.xml><?xml version="1.0" encoding="utf-8"?>
<calcChain xmlns="http://schemas.openxmlformats.org/spreadsheetml/2006/main">
  <c r="B31" i="20"/>
  <c r="M125" i="15"/>
  <c r="L125"/>
  <c r="J125"/>
  <c r="I125"/>
  <c r="H125"/>
  <c r="M124"/>
  <c r="L124"/>
  <c r="J124"/>
  <c r="I124"/>
  <c r="H124"/>
  <c r="B51" i="20"/>
  <c r="C51" s="1"/>
  <c r="B52"/>
  <c r="C52" s="1"/>
  <c r="B53"/>
  <c r="C53" s="1"/>
  <c r="B54"/>
  <c r="C54" s="1"/>
  <c r="B55"/>
  <c r="C55" s="1"/>
  <c r="J7" s="1"/>
  <c r="B56"/>
  <c r="C56" s="1"/>
  <c r="J142" i="35"/>
  <c r="I142"/>
  <c r="H142"/>
  <c r="G142"/>
  <c r="F142"/>
  <c r="E142"/>
  <c r="J141"/>
  <c r="I141"/>
  <c r="H141"/>
  <c r="G141"/>
  <c r="F141"/>
  <c r="E141"/>
  <c r="B45" i="20"/>
  <c r="B44"/>
  <c r="B43"/>
  <c r="F93" i="14"/>
  <c r="E93"/>
  <c r="D93"/>
  <c r="F92"/>
  <c r="E92"/>
  <c r="D92"/>
  <c r="B96" i="20"/>
  <c r="C96" s="1"/>
  <c r="H10" s="1"/>
  <c r="I9" i="17"/>
  <c r="B93" i="20" s="1"/>
  <c r="C93" s="1"/>
  <c r="E10" s="1"/>
  <c r="H9" i="17"/>
  <c r="B97" i="20" s="1"/>
  <c r="C97" s="1"/>
  <c r="I10" s="1"/>
  <c r="G9" i="17"/>
  <c r="F9"/>
  <c r="B94" i="20" s="1"/>
  <c r="C94" s="1"/>
  <c r="F10" s="1"/>
  <c r="E9" i="17"/>
  <c r="B95" i="20" s="1"/>
  <c r="C95" s="1"/>
  <c r="G10" s="1"/>
  <c r="I8" i="17"/>
  <c r="H8"/>
  <c r="G8"/>
  <c r="F8"/>
  <c r="E8"/>
  <c r="B87" i="20"/>
  <c r="B86"/>
  <c r="B85"/>
  <c r="G9" i="13"/>
  <c r="F9"/>
  <c r="E9"/>
  <c r="G8"/>
  <c r="F8"/>
  <c r="E8"/>
  <c r="B98" i="20"/>
  <c r="C98" s="1"/>
  <c r="J10" s="1"/>
  <c r="B22"/>
  <c r="B21"/>
  <c r="B20"/>
  <c r="K127" i="31"/>
  <c r="J127"/>
  <c r="I127"/>
  <c r="K126"/>
  <c r="J126"/>
  <c r="I126"/>
  <c r="B33" i="20"/>
  <c r="B32"/>
  <c r="B30"/>
  <c r="B29"/>
  <c r="B28"/>
  <c r="I8" i="11"/>
  <c r="H8"/>
  <c r="G8"/>
  <c r="F8"/>
  <c r="E8"/>
  <c r="D8"/>
  <c r="C8"/>
  <c r="B8"/>
  <c r="J8"/>
  <c r="G217" i="26"/>
  <c r="F217"/>
  <c r="E217"/>
  <c r="G216"/>
  <c r="B64" i="20" s="1"/>
  <c r="F216" i="26"/>
  <c r="B65" i="20" s="1"/>
  <c r="E216" i="26"/>
  <c r="B66" i="20" s="1"/>
  <c r="B73"/>
  <c r="J217" i="25"/>
  <c r="I217"/>
  <c r="H217"/>
  <c r="G217"/>
  <c r="F217"/>
  <c r="E217"/>
  <c r="J216"/>
  <c r="B72" i="20" s="1"/>
  <c r="I216" i="25"/>
  <c r="B76" i="20" s="1"/>
  <c r="H216" i="25"/>
  <c r="B75" i="20" s="1"/>
  <c r="G216" i="25"/>
  <c r="F216"/>
  <c r="B77" i="20" s="1"/>
  <c r="E216" i="25"/>
  <c r="B74" i="20" s="1"/>
  <c r="B106"/>
  <c r="B107"/>
  <c r="B108"/>
  <c r="B114"/>
  <c r="B115"/>
  <c r="B116"/>
  <c r="B117"/>
  <c r="B118"/>
  <c r="B119"/>
  <c r="C116" l="1"/>
  <c r="G9" s="1"/>
  <c r="C86"/>
  <c r="C10" s="1"/>
  <c r="C20"/>
  <c r="B6" s="1"/>
  <c r="C106"/>
  <c r="B9" s="1"/>
  <c r="C108"/>
  <c r="D9" s="1"/>
  <c r="C114"/>
  <c r="E9" s="1"/>
  <c r="C118"/>
  <c r="I9" s="1"/>
  <c r="C76"/>
  <c r="I8" s="1"/>
  <c r="C87"/>
  <c r="D10" s="1"/>
  <c r="C119"/>
  <c r="J9" s="1"/>
  <c r="C117"/>
  <c r="H9" s="1"/>
  <c r="C115"/>
  <c r="F9" s="1"/>
  <c r="C107"/>
  <c r="C9" s="1"/>
  <c r="C85"/>
  <c r="B10" s="1"/>
  <c r="C77"/>
  <c r="J8" s="1"/>
  <c r="C75"/>
  <c r="H8" s="1"/>
  <c r="C74"/>
  <c r="G8" s="1"/>
  <c r="C73"/>
  <c r="F8" s="1"/>
  <c r="C72"/>
  <c r="E8" s="1"/>
  <c r="C66"/>
  <c r="D8" s="1"/>
  <c r="C65"/>
  <c r="C8" s="1"/>
  <c r="C64"/>
  <c r="B8" s="1"/>
  <c r="G7"/>
  <c r="F7"/>
  <c r="E7"/>
  <c r="C45"/>
  <c r="D7" s="1"/>
  <c r="C44"/>
  <c r="C7" s="1"/>
  <c r="C43"/>
  <c r="B7" s="1"/>
  <c r="C33"/>
  <c r="J6" s="1"/>
  <c r="C32"/>
  <c r="I6" s="1"/>
  <c r="C31"/>
  <c r="H6" s="1"/>
  <c r="C30"/>
  <c r="G6" s="1"/>
  <c r="C29"/>
  <c r="F6" s="1"/>
  <c r="C28"/>
  <c r="E6" s="1"/>
  <c r="C22"/>
  <c r="D6" s="1"/>
  <c r="C21"/>
  <c r="C6" s="1"/>
  <c r="F11" l="1"/>
  <c r="G11"/>
  <c r="J11"/>
  <c r="H7"/>
  <c r="H11" s="1"/>
  <c r="I7"/>
  <c r="I11" s="1"/>
  <c r="B11"/>
  <c r="E11"/>
  <c r="D11"/>
  <c r="C11"/>
</calcChain>
</file>

<file path=xl/sharedStrings.xml><?xml version="1.0" encoding="utf-8"?>
<sst xmlns="http://schemas.openxmlformats.org/spreadsheetml/2006/main" count="4680" uniqueCount="975">
  <si>
    <t>CO</t>
  </si>
  <si>
    <t>NOX</t>
  </si>
  <si>
    <t>PM25-PRI</t>
  </si>
  <si>
    <t>SO2</t>
  </si>
  <si>
    <t>VOC</t>
  </si>
  <si>
    <t>2275050000</t>
  </si>
  <si>
    <t>2280002200</t>
  </si>
  <si>
    <t>2280003200</t>
  </si>
  <si>
    <t>2285002006</t>
  </si>
  <si>
    <t>2285002009</t>
  </si>
  <si>
    <t>2285002010</t>
  </si>
  <si>
    <t>NH3</t>
  </si>
  <si>
    <t>2103002000</t>
  </si>
  <si>
    <t>2103004000</t>
  </si>
  <si>
    <t>2103005000</t>
  </si>
  <si>
    <t>2103006000</t>
  </si>
  <si>
    <t>2103007000</t>
  </si>
  <si>
    <t>2103011000</t>
  </si>
  <si>
    <t>2104002000</t>
  </si>
  <si>
    <t>2104004000</t>
  </si>
  <si>
    <t>2104006000</t>
  </si>
  <si>
    <t>2104007000</t>
  </si>
  <si>
    <t>2104008100</t>
  </si>
  <si>
    <t>2104008210</t>
  </si>
  <si>
    <t>2104008220</t>
  </si>
  <si>
    <t>2104008230</t>
  </si>
  <si>
    <t>2104008310</t>
  </si>
  <si>
    <t>2104008320</t>
  </si>
  <si>
    <t>2104008330</t>
  </si>
  <si>
    <t>2104008400</t>
  </si>
  <si>
    <t>2104008510</t>
  </si>
  <si>
    <t>2104008700</t>
  </si>
  <si>
    <t>2104009000</t>
  </si>
  <si>
    <t>2104011000</t>
  </si>
  <si>
    <t>2294000000</t>
  </si>
  <si>
    <t>2296000000</t>
  </si>
  <si>
    <t>2302002100</t>
  </si>
  <si>
    <t>2302002200</t>
  </si>
  <si>
    <t>2302003000</t>
  </si>
  <si>
    <t>2302003100</t>
  </si>
  <si>
    <t>2302003200</t>
  </si>
  <si>
    <t>2302070005</t>
  </si>
  <si>
    <t>2311010000</t>
  </si>
  <si>
    <t>2311020000</t>
  </si>
  <si>
    <t>2311030000</t>
  </si>
  <si>
    <t>2325000000</t>
  </si>
  <si>
    <t>2399010000</t>
  </si>
  <si>
    <t>2401002000</t>
  </si>
  <si>
    <t>2401003000</t>
  </si>
  <si>
    <t>2401005000</t>
  </si>
  <si>
    <t>2401008000</t>
  </si>
  <si>
    <t>2401015000</t>
  </si>
  <si>
    <t>2401020000</t>
  </si>
  <si>
    <t>2401065000</t>
  </si>
  <si>
    <t>2401090000</t>
  </si>
  <si>
    <t>2401100000</t>
  </si>
  <si>
    <t>2401200000</t>
  </si>
  <si>
    <t>2415300000</t>
  </si>
  <si>
    <t>2420000000</t>
  </si>
  <si>
    <t>2425000000</t>
  </si>
  <si>
    <t>2425010000</t>
  </si>
  <si>
    <t>2425020000</t>
  </si>
  <si>
    <t>2425030000</t>
  </si>
  <si>
    <t>2425040000</t>
  </si>
  <si>
    <t>2440020000</t>
  </si>
  <si>
    <t>2460100000</t>
  </si>
  <si>
    <t>2460200000</t>
  </si>
  <si>
    <t>2460400000</t>
  </si>
  <si>
    <t>2460500000</t>
  </si>
  <si>
    <t>2460600000</t>
  </si>
  <si>
    <t>2460800000</t>
  </si>
  <si>
    <t>2460900000</t>
  </si>
  <si>
    <t>2461020000</t>
  </si>
  <si>
    <t>2461021000</t>
  </si>
  <si>
    <t>2461022000</t>
  </si>
  <si>
    <t>2461023000</t>
  </si>
  <si>
    <t>2461800000</t>
  </si>
  <si>
    <t>2501011011</t>
  </si>
  <si>
    <t>2501011012</t>
  </si>
  <si>
    <t>2501011013</t>
  </si>
  <si>
    <t>2501011014</t>
  </si>
  <si>
    <t>2501011015</t>
  </si>
  <si>
    <t>2501012011</t>
  </si>
  <si>
    <t>2501012012</t>
  </si>
  <si>
    <t>2501012013</t>
  </si>
  <si>
    <t>2501012014</t>
  </si>
  <si>
    <t>2501012015</t>
  </si>
  <si>
    <t>2501060051</t>
  </si>
  <si>
    <t>2501060053</t>
  </si>
  <si>
    <t>2501060100</t>
  </si>
  <si>
    <t>2501060201</t>
  </si>
  <si>
    <t>2501080050</t>
  </si>
  <si>
    <t>2501080100</t>
  </si>
  <si>
    <t>2505030120</t>
  </si>
  <si>
    <t>2610000100</t>
  </si>
  <si>
    <t>2610000400</t>
  </si>
  <si>
    <t>2610030000</t>
  </si>
  <si>
    <t>2620030000</t>
  </si>
  <si>
    <t>2630020000</t>
  </si>
  <si>
    <t>2660000000</t>
  </si>
  <si>
    <t>2801000003</t>
  </si>
  <si>
    <t>2805001100</t>
  </si>
  <si>
    <t>2805001200</t>
  </si>
  <si>
    <t>2805001300</t>
  </si>
  <si>
    <t>2805002000</t>
  </si>
  <si>
    <t>2805003100</t>
  </si>
  <si>
    <t>2805007100</t>
  </si>
  <si>
    <t>2805007300</t>
  </si>
  <si>
    <t>2805008100</t>
  </si>
  <si>
    <t>2805008200</t>
  </si>
  <si>
    <t>2805008300</t>
  </si>
  <si>
    <t>2805009100</t>
  </si>
  <si>
    <t>2805009200</t>
  </si>
  <si>
    <t>2805009300</t>
  </si>
  <si>
    <t>2805010100</t>
  </si>
  <si>
    <t>2805010200</t>
  </si>
  <si>
    <t>2805010300</t>
  </si>
  <si>
    <t>2805030000</t>
  </si>
  <si>
    <t>2805030007</t>
  </si>
  <si>
    <t>2805030008</t>
  </si>
  <si>
    <t>2805035000</t>
  </si>
  <si>
    <t>2805039100</t>
  </si>
  <si>
    <t>2805039200</t>
  </si>
  <si>
    <t>2805039300</t>
  </si>
  <si>
    <t>2805040000</t>
  </si>
  <si>
    <t>2805045000</t>
  </si>
  <si>
    <t>2805047100</t>
  </si>
  <si>
    <t>2805047300</t>
  </si>
  <si>
    <t>2810001000</t>
  </si>
  <si>
    <t>2810015000</t>
  </si>
  <si>
    <t>2810030000</t>
  </si>
  <si>
    <t>2810050000</t>
  </si>
  <si>
    <t>2810060100</t>
  </si>
  <si>
    <t>2830000000</t>
  </si>
  <si>
    <t>2401075000</t>
  </si>
  <si>
    <t>2805018000</t>
  </si>
  <si>
    <t>2805019100</t>
  </si>
  <si>
    <t>2805019200</t>
  </si>
  <si>
    <t>2805019300</t>
  </si>
  <si>
    <t>2805021100</t>
  </si>
  <si>
    <t>2805021200</t>
  </si>
  <si>
    <t>2805021300</t>
  </si>
  <si>
    <t>2805022100</t>
  </si>
  <si>
    <t>2805022200</t>
  </si>
  <si>
    <t>2805022300</t>
  </si>
  <si>
    <t>2805023100</t>
  </si>
  <si>
    <t>2805023200</t>
  </si>
  <si>
    <t>2805023300</t>
  </si>
  <si>
    <t>2805053100</t>
  </si>
  <si>
    <t>2104008610</t>
  </si>
  <si>
    <t>2610000500</t>
  </si>
  <si>
    <t>State Facility Identifier</t>
  </si>
  <si>
    <t>2260001010</t>
  </si>
  <si>
    <t>2260001030</t>
  </si>
  <si>
    <t>2260001060</t>
  </si>
  <si>
    <t>2260002006</t>
  </si>
  <si>
    <t>2260002009</t>
  </si>
  <si>
    <t>2260002021</t>
  </si>
  <si>
    <t>2260002027</t>
  </si>
  <si>
    <t>2260002039</t>
  </si>
  <si>
    <t>2260002054</t>
  </si>
  <si>
    <t>2260003030</t>
  </si>
  <si>
    <t>2260003040</t>
  </si>
  <si>
    <t>2260004015</t>
  </si>
  <si>
    <t>2260004016</t>
  </si>
  <si>
    <t>2260004020</t>
  </si>
  <si>
    <t>2260004021</t>
  </si>
  <si>
    <t>2260004025</t>
  </si>
  <si>
    <t>2260004026</t>
  </si>
  <si>
    <t>2260004030</t>
  </si>
  <si>
    <t>2260004031</t>
  </si>
  <si>
    <t>2260004035</t>
  </si>
  <si>
    <t>2260004036</t>
  </si>
  <si>
    <t>2260004071</t>
  </si>
  <si>
    <t>2260005035</t>
  </si>
  <si>
    <t>2260006005</t>
  </si>
  <si>
    <t>2260006010</t>
  </si>
  <si>
    <t>2260006015</t>
  </si>
  <si>
    <t>2260006035</t>
  </si>
  <si>
    <t>2260007005</t>
  </si>
  <si>
    <t>2265001010</t>
  </si>
  <si>
    <t>2265001030</t>
  </si>
  <si>
    <t>2265001050</t>
  </si>
  <si>
    <t>2265001060</t>
  </si>
  <si>
    <t>2265002003</t>
  </si>
  <si>
    <t>2265002006</t>
  </si>
  <si>
    <t>2265002009</t>
  </si>
  <si>
    <t>2265002015</t>
  </si>
  <si>
    <t>2265002021</t>
  </si>
  <si>
    <t>2265002024</t>
  </si>
  <si>
    <t>2265002027</t>
  </si>
  <si>
    <t>2265002030</t>
  </si>
  <si>
    <t>2265002033</t>
  </si>
  <si>
    <t>2265002039</t>
  </si>
  <si>
    <t>2265002042</t>
  </si>
  <si>
    <t>2265002045</t>
  </si>
  <si>
    <t>2265002054</t>
  </si>
  <si>
    <t>2265002057</t>
  </si>
  <si>
    <t>2265002060</t>
  </si>
  <si>
    <t>2265002066</t>
  </si>
  <si>
    <t>2265002072</t>
  </si>
  <si>
    <t>2265002078</t>
  </si>
  <si>
    <t>2265002081</t>
  </si>
  <si>
    <t>2265003010</t>
  </si>
  <si>
    <t>2265003020</t>
  </si>
  <si>
    <t>2265003030</t>
  </si>
  <si>
    <t>2265003040</t>
  </si>
  <si>
    <t>2265003050</t>
  </si>
  <si>
    <t>2265003060</t>
  </si>
  <si>
    <t>2265003070</t>
  </si>
  <si>
    <t>2265004010</t>
  </si>
  <si>
    <t>2265004011</t>
  </si>
  <si>
    <t>2265004015</t>
  </si>
  <si>
    <t>2265004016</t>
  </si>
  <si>
    <t>2265004025</t>
  </si>
  <si>
    <t>2265004026</t>
  </si>
  <si>
    <t>2265004030</t>
  </si>
  <si>
    <t>2265004031</t>
  </si>
  <si>
    <t>2265004035</t>
  </si>
  <si>
    <t>2265004036</t>
  </si>
  <si>
    <t>2265004040</t>
  </si>
  <si>
    <t>2265004041</t>
  </si>
  <si>
    <t>2265004046</t>
  </si>
  <si>
    <t>2265004051</t>
  </si>
  <si>
    <t>2265004055</t>
  </si>
  <si>
    <t>2265004056</t>
  </si>
  <si>
    <t>2265004066</t>
  </si>
  <si>
    <t>2265004071</t>
  </si>
  <si>
    <t>2265004075</t>
  </si>
  <si>
    <t>2265004076</t>
  </si>
  <si>
    <t>2265005010</t>
  </si>
  <si>
    <t>2265005015</t>
  </si>
  <si>
    <t>2265005020</t>
  </si>
  <si>
    <t>2265005025</t>
  </si>
  <si>
    <t>2265005030</t>
  </si>
  <si>
    <t>2265005035</t>
  </si>
  <si>
    <t>2265005040</t>
  </si>
  <si>
    <t>2265005045</t>
  </si>
  <si>
    <t>2265005055</t>
  </si>
  <si>
    <t>2265005060</t>
  </si>
  <si>
    <t>2265006005</t>
  </si>
  <si>
    <t>2265006010</t>
  </si>
  <si>
    <t>2265006015</t>
  </si>
  <si>
    <t>2265006025</t>
  </si>
  <si>
    <t>2265006030</t>
  </si>
  <si>
    <t>2265006035</t>
  </si>
  <si>
    <t>2265007010</t>
  </si>
  <si>
    <t>2265007015</t>
  </si>
  <si>
    <t>2265008005</t>
  </si>
  <si>
    <t>2267001060</t>
  </si>
  <si>
    <t>2267002003</t>
  </si>
  <si>
    <t>2267002015</t>
  </si>
  <si>
    <t>2267002021</t>
  </si>
  <si>
    <t>2267002024</t>
  </si>
  <si>
    <t>2267002030</t>
  </si>
  <si>
    <t>2267002033</t>
  </si>
  <si>
    <t>2267002039</t>
  </si>
  <si>
    <t>2267002045</t>
  </si>
  <si>
    <t>2267002054</t>
  </si>
  <si>
    <t>2267002057</t>
  </si>
  <si>
    <t>2267002060</t>
  </si>
  <si>
    <t>2267002066</t>
  </si>
  <si>
    <t>2267002072</t>
  </si>
  <si>
    <t>2267002081</t>
  </si>
  <si>
    <t>2267003010</t>
  </si>
  <si>
    <t>2267003020</t>
  </si>
  <si>
    <t>2267003030</t>
  </si>
  <si>
    <t>2267003040</t>
  </si>
  <si>
    <t>2267003050</t>
  </si>
  <si>
    <t>2267003070</t>
  </si>
  <si>
    <t>2267004066</t>
  </si>
  <si>
    <t>2267005055</t>
  </si>
  <si>
    <t>2267005060</t>
  </si>
  <si>
    <t>2267006005</t>
  </si>
  <si>
    <t>2267006010</t>
  </si>
  <si>
    <t>2267006015</t>
  </si>
  <si>
    <t>2267006025</t>
  </si>
  <si>
    <t>2267006030</t>
  </si>
  <si>
    <t>2267006035</t>
  </si>
  <si>
    <t>2267008005</t>
  </si>
  <si>
    <t>2268002081</t>
  </si>
  <si>
    <t>2268003020</t>
  </si>
  <si>
    <t>2268003030</t>
  </si>
  <si>
    <t>2268003040</t>
  </si>
  <si>
    <t>2268003060</t>
  </si>
  <si>
    <t>2268003070</t>
  </si>
  <si>
    <t>2268005055</t>
  </si>
  <si>
    <t>2268005060</t>
  </si>
  <si>
    <t>2268006005</t>
  </si>
  <si>
    <t>2268006010</t>
  </si>
  <si>
    <t>2268006015</t>
  </si>
  <si>
    <t>2268006020</t>
  </si>
  <si>
    <t>2270001060</t>
  </si>
  <si>
    <t>2270002003</t>
  </si>
  <si>
    <t>2270002006</t>
  </si>
  <si>
    <t>2270002009</t>
  </si>
  <si>
    <t>2270002015</t>
  </si>
  <si>
    <t>2270002018</t>
  </si>
  <si>
    <t>2270002021</t>
  </si>
  <si>
    <t>2270002024</t>
  </si>
  <si>
    <t>2270002027</t>
  </si>
  <si>
    <t>2270002030</t>
  </si>
  <si>
    <t>2270002033</t>
  </si>
  <si>
    <t>2270002036</t>
  </si>
  <si>
    <t>2270002039</t>
  </si>
  <si>
    <t>2270002042</t>
  </si>
  <si>
    <t>2270002045</t>
  </si>
  <si>
    <t>2270002048</t>
  </si>
  <si>
    <t>2270002051</t>
  </si>
  <si>
    <t>2270002054</t>
  </si>
  <si>
    <t>2270002057</t>
  </si>
  <si>
    <t>2270002060</t>
  </si>
  <si>
    <t>2270002066</t>
  </si>
  <si>
    <t>2270002069</t>
  </si>
  <si>
    <t>2270002072</t>
  </si>
  <si>
    <t>2270002075</t>
  </si>
  <si>
    <t>2270002078</t>
  </si>
  <si>
    <t>2270002081</t>
  </si>
  <si>
    <t>2270003010</t>
  </si>
  <si>
    <t>2270003020</t>
  </si>
  <si>
    <t>2270003030</t>
  </si>
  <si>
    <t>2270003040</t>
  </si>
  <si>
    <t>2270003050</t>
  </si>
  <si>
    <t>2270003060</t>
  </si>
  <si>
    <t>2270003070</t>
  </si>
  <si>
    <t>2270004031</t>
  </si>
  <si>
    <t>2270004036</t>
  </si>
  <si>
    <t>2270004046</t>
  </si>
  <si>
    <t>2270004056</t>
  </si>
  <si>
    <t>2270004066</t>
  </si>
  <si>
    <t>2270004071</t>
  </si>
  <si>
    <t>2270004076</t>
  </si>
  <si>
    <t>2270005010</t>
  </si>
  <si>
    <t>2270005015</t>
  </si>
  <si>
    <t>2270005020</t>
  </si>
  <si>
    <t>2270005025</t>
  </si>
  <si>
    <t>2270005030</t>
  </si>
  <si>
    <t>2270005035</t>
  </si>
  <si>
    <t>2270005040</t>
  </si>
  <si>
    <t>2270005045</t>
  </si>
  <si>
    <t>2270005055</t>
  </si>
  <si>
    <t>2270005060</t>
  </si>
  <si>
    <t>2270006005</t>
  </si>
  <si>
    <t>2270006010</t>
  </si>
  <si>
    <t>2270006015</t>
  </si>
  <si>
    <t>2270006025</t>
  </si>
  <si>
    <t>2270006030</t>
  </si>
  <si>
    <t>2270006035</t>
  </si>
  <si>
    <t>2270007015</t>
  </si>
  <si>
    <t>2270008005</t>
  </si>
  <si>
    <t>2282005010</t>
  </si>
  <si>
    <t>2282005015</t>
  </si>
  <si>
    <t>2282010005</t>
  </si>
  <si>
    <t>2282020005</t>
  </si>
  <si>
    <t>2282020010</t>
  </si>
  <si>
    <t>2285002015</t>
  </si>
  <si>
    <t>2285004015</t>
  </si>
  <si>
    <t>2285006015</t>
  </si>
  <si>
    <t>2265010010</t>
  </si>
  <si>
    <t>2268010010</t>
  </si>
  <si>
    <t>2270010010</t>
  </si>
  <si>
    <t>SCC</t>
  </si>
  <si>
    <t>Counties</t>
  </si>
  <si>
    <t>NOx</t>
  </si>
  <si>
    <t>SOx</t>
  </si>
  <si>
    <t>PM2.5</t>
  </si>
  <si>
    <t>TPY</t>
  </si>
  <si>
    <t>TPD</t>
  </si>
  <si>
    <t>MOBILE EMISSIONS ARE CALCULATED BY MOVES MODEL AND INPUTS ARE GIVEN TO EPA</t>
  </si>
  <si>
    <t>THE CHART BELOW IS A REPERSENTATION OF ONROAD EMISSIONS DAILY(TPD - TONS PER DAY) AND (TPY -TONS PER YEAR)</t>
  </si>
  <si>
    <t>Ozone NAA</t>
  </si>
  <si>
    <t>Emission Unit ID</t>
  </si>
  <si>
    <t>10201302</t>
  </si>
  <si>
    <t>10300603</t>
  </si>
  <si>
    <t>10200603</t>
  </si>
  <si>
    <t>20300101</t>
  </si>
  <si>
    <t>40200201</t>
  </si>
  <si>
    <t>10300503</t>
  </si>
  <si>
    <t>40200501</t>
  </si>
  <si>
    <t>30900198</t>
  </si>
  <si>
    <t>31299999</t>
  </si>
  <si>
    <t>20200102</t>
  </si>
  <si>
    <t>10300601</t>
  </si>
  <si>
    <t>10200503</t>
  </si>
  <si>
    <t>40500301</t>
  </si>
  <si>
    <t>40202502</t>
  </si>
  <si>
    <t>49000599</t>
  </si>
  <si>
    <t>30103599</t>
  </si>
  <si>
    <t>39999994</t>
  </si>
  <si>
    <t>20300202</t>
  </si>
  <si>
    <t>50400201</t>
  </si>
  <si>
    <t>39999999</t>
  </si>
  <si>
    <t>Grand Total</t>
  </si>
  <si>
    <t>O3 NAA</t>
  </si>
  <si>
    <t>Short Name</t>
  </si>
  <si>
    <t>SCC Description</t>
  </si>
  <si>
    <t>Commercial/institutional bituminous coal combustion.</t>
  </si>
  <si>
    <t>TON</t>
  </si>
  <si>
    <t>Commercial/institutional distillate oil combustion.</t>
  </si>
  <si>
    <t>Commercial/institutional residual oil combustion.</t>
  </si>
  <si>
    <t>Commercial/institutional natural gas combustion.</t>
  </si>
  <si>
    <t>Commercial/institutional LPG combustion.</t>
  </si>
  <si>
    <t>Commercial/institutional kerosene combustion.</t>
  </si>
  <si>
    <t>Residential bituminous coal combustion.</t>
  </si>
  <si>
    <t>Residential distillate oil combustion.</t>
  </si>
  <si>
    <t>Residential natural gas combustion.</t>
  </si>
  <si>
    <t>Residential LPG combustion.</t>
  </si>
  <si>
    <t>Fireplace: general</t>
  </si>
  <si>
    <t>Fireplaces: Insert; non-EPA certified</t>
  </si>
  <si>
    <t>Fireplaces: Insert; EPA certified; non-catalytic</t>
  </si>
  <si>
    <t>Woodstove: fireplace inserts; EPA certified; catalytic</t>
  </si>
  <si>
    <t>Woodstove: freestanding, non-EPA certified</t>
  </si>
  <si>
    <t>Woodstove: freestanding, EPA certified, non-catalytic</t>
  </si>
  <si>
    <t>Woodstove: freestanding, EPA certified, catalytic</t>
  </si>
  <si>
    <t>Woodstove: pellet-fired, general (freestanding or FP insert)</t>
  </si>
  <si>
    <t>Furnace: Indoor, cordwood-fired, non-EPA certified</t>
  </si>
  <si>
    <t>Outdoor wood burning device, NEC (fire-pits, chimeas, etc)</t>
  </si>
  <si>
    <t>Total: All Boiler Types</t>
  </si>
  <si>
    <t>Residential kerosene combustion( SAF base on HDD Activities)</t>
  </si>
  <si>
    <t>Commercial Charbroiling - Conveyorized Charbroiling</t>
  </si>
  <si>
    <t>Commercial Charbroiling - Under-fired Charbroiling</t>
  </si>
  <si>
    <t>Commercial Deep Fat Frying - Total</t>
  </si>
  <si>
    <t>Commercial Deep Fat Frying - Flat Griddle Frying</t>
  </si>
  <si>
    <t>Commercial Deep Fat Frying - Clamshell Griddle Frying</t>
  </si>
  <si>
    <t>Wineries - Small</t>
  </si>
  <si>
    <t>Architectural surface coatings - Solvent-Based</t>
  </si>
  <si>
    <t>Architectural surface coatings - Water-Based</t>
  </si>
  <si>
    <t>Automobile refinishing.</t>
  </si>
  <si>
    <t>Surface Coating /Traffic Markings /Total: All Solvent Types</t>
  </si>
  <si>
    <t>Industrial surface coatings - Finished wood products.</t>
  </si>
  <si>
    <t>Industrial Surface Coating/Wood Furniture/Total</t>
  </si>
  <si>
    <t>Industrial surface coatings -Electronic and Other Electrical Coatings.</t>
  </si>
  <si>
    <t>Industrial Surface coatings - Misc. manufacturing.</t>
  </si>
  <si>
    <t>Industrial surface coatings - industrial maintenance.</t>
  </si>
  <si>
    <t>Industrial Surface coatings - other categories.</t>
  </si>
  <si>
    <t>Cleaning Products/Degreasing: Industrial and Institutional Cleaning.Cold cleaning solvents.</t>
  </si>
  <si>
    <t>Dry Cleaning</t>
  </si>
  <si>
    <t>Graphic arts Screen &amp; Plateless printing</t>
  </si>
  <si>
    <t>Graphic arts  Offset Lithography printing</t>
  </si>
  <si>
    <t>Graphic arts Letterpress printing</t>
  </si>
  <si>
    <t>Graphic arts Rotogravure printing</t>
  </si>
  <si>
    <t>Graphic arts Flexography printing</t>
  </si>
  <si>
    <t>Industrial Adhesive Application</t>
  </si>
  <si>
    <t>Commercial &amp; Consumer Products - Personal Care Products</t>
  </si>
  <si>
    <t>Commercial &amp; Consumer Products - Household Products</t>
  </si>
  <si>
    <t>Commercial &amp; Consumer Products - Automotive Aftermarket Products</t>
  </si>
  <si>
    <t>Commercial &amp; Consumer Products - Coatings and Related Products</t>
  </si>
  <si>
    <t>Commercial &amp; Consumer Products - Adhesives and Sealants</t>
  </si>
  <si>
    <t>Commercial &amp; Consumer Products - FIFRA - Regulated Products</t>
  </si>
  <si>
    <t>Commercial &amp; Consumer Products - Miscellanous Products</t>
  </si>
  <si>
    <t>Misc. Asphalt Application</t>
  </si>
  <si>
    <t>Cutback Asphalt Application</t>
  </si>
  <si>
    <t>Emulsified asphalt.</t>
  </si>
  <si>
    <t>Asphalt Roofing.</t>
  </si>
  <si>
    <t>Pesticides</t>
  </si>
  <si>
    <t>Residential Portable Gas Cans /Permeation</t>
  </si>
  <si>
    <t>Residential Portable Gas Cans /Evaporation (includes Diurnal losses)</t>
  </si>
  <si>
    <t>Residential Portable Gas Cans /Spillage During Transport</t>
  </si>
  <si>
    <t xml:space="preserve">Residential Portable Gas Cans /Refilling at the Pump - Vapor Displacement </t>
  </si>
  <si>
    <t>Residential Portable Gas Cans /Refilling at the Pump - Spillage</t>
  </si>
  <si>
    <t>Commercial Portable Gas Cans /Permeation</t>
  </si>
  <si>
    <t>Commercial Portable Gas Cans /Evaporation (includes Diurnal losses)</t>
  </si>
  <si>
    <t>Commercial Portable Gas Cans /Spillage During Transport</t>
  </si>
  <si>
    <t xml:space="preserve">Commercial Portable Gas Cans /Refilling at the Pump - Vapor Displacement </t>
  </si>
  <si>
    <t>Commercial Portable Gas Cans /Refilling at the Pump - Spillage</t>
  </si>
  <si>
    <t>Gasoline Marketing - Tank truck unloading - Submerged</t>
  </si>
  <si>
    <t>Gasoline Marketing - Tank truck unloading - Balanced Submerged</t>
  </si>
  <si>
    <t>Gasoline Marketing - Stage II refueling.</t>
  </si>
  <si>
    <t>Gasoline Marketing - Underground tank breathing.</t>
  </si>
  <si>
    <t>Petroleum Products Airports : Aviation Gasoline /Stage 1</t>
  </si>
  <si>
    <t>Petroleum Products Airports : Aviation Gasoline /Stage 2</t>
  </si>
  <si>
    <t>Gasoline Marketing - Tank trucks in transit.</t>
  </si>
  <si>
    <t>Open Burning - Yard Waste - Leaf Species Unspecified</t>
  </si>
  <si>
    <t>Open Burning - Yard Waste - Brush Species Unspecified</t>
  </si>
  <si>
    <t>Open Burning - Residential Household Waste</t>
  </si>
  <si>
    <t>Landfills - Municipal</t>
  </si>
  <si>
    <t>POTWs.</t>
  </si>
  <si>
    <t>Soil/groundwater remediation.</t>
  </si>
  <si>
    <t>Wild Fires (old Forest fires)</t>
  </si>
  <si>
    <t>Prescribed burning (Area SCC 2810015000 not being used for EPA's EIS Events)</t>
  </si>
  <si>
    <t>Structural fires</t>
  </si>
  <si>
    <t>Motor Vehicle Fires</t>
  </si>
  <si>
    <t>Cremation - Humans</t>
  </si>
  <si>
    <t>Catastrophic/accidental releases/oil spills.</t>
  </si>
  <si>
    <t>Industrial surface coatings -Aircraft.</t>
  </si>
  <si>
    <t>Hydronic heater: outdoor</t>
  </si>
  <si>
    <t>Open Burning - Land Clearing Debris</t>
  </si>
  <si>
    <t>Agric - Livestock /Beef cattle -  finishing operations on feedlots (drylots) /Confinement</t>
  </si>
  <si>
    <t>Agric - Livestock /Beef cattle -  finishing operations on feedlots (drylots) /Manure handling &amp; storage</t>
  </si>
  <si>
    <t>Agric - Livestock /Beef cattle production composite /Not Elsewhere Classified</t>
  </si>
  <si>
    <t>Agric - Livestock /Beef cattle -  finishing operations on pasture/range /Confinement</t>
  </si>
  <si>
    <t>Agric - Livestock /Dairy cattle composite /Not Elsewhere Classified</t>
  </si>
  <si>
    <t>Agric - Livestock /Dairy cattle - flush dairy /Confinement</t>
  </si>
  <si>
    <t>Agric - Livestock /Dairy cattle - flush dairy /Manure handling and storage</t>
  </si>
  <si>
    <t>Agric - Livestock /Dairy cattle - flush dairy /Land application of manure</t>
  </si>
  <si>
    <t>Agric - Livestock /Dairy cattle - scrape dairy /Confinement</t>
  </si>
  <si>
    <t>Agric - Livestock /Dairy cattle - scrape dairy /Manure handling and storage</t>
  </si>
  <si>
    <t>Agric - Livestock /Dairy cattle - scrape dairy /Land application of manure</t>
  </si>
  <si>
    <t>Agric - Livestock /Dairy cattle - deep pit dairy /Confinement</t>
  </si>
  <si>
    <t>Agric - Livestock /Dairy cattle - deep pit dairy /Manure handling and storage</t>
  </si>
  <si>
    <t>Agric - Livestock /Dairy cattle - deep pit dairy /Land application of manure</t>
  </si>
  <si>
    <t>Agric - Livestock /Dairy cattle - drylot/pasture dairy /Confinement</t>
  </si>
  <si>
    <t>Agric - Livestock /Dairy cattle - drylot/pasture dairy /Manure handling and storage</t>
  </si>
  <si>
    <t>Agric - Livestock /Dairy cattle - drylot/pasture dairy /Land application of manure</t>
  </si>
  <si>
    <t>Agric - Livestock /Swine production - operations with lagoons (unspecified animal age) /Confinement</t>
  </si>
  <si>
    <t>Agric - Livestock /Swine production - operations with lagoons (unspecified animal age) /Manure handling &amp; storage</t>
  </si>
  <si>
    <t>Agric - Livestock /Swine production - operations with lagoons (unspecified animal age) /Land application of manure</t>
  </si>
  <si>
    <t>Agric - Livestock /Goats Waste Emissions /Not Elsewhere Classified</t>
  </si>
  <si>
    <t>Agric - Livestock /Swine production - outdoor operations (unspecified animal age) /Confinement</t>
  </si>
  <si>
    <t>Off-highway Gasoline, 2-Stroke /Recreational Equipt /Motorcycles: Off-road</t>
  </si>
  <si>
    <t>2260001020</t>
  </si>
  <si>
    <t>Off-highway Gasoline, 2-Stroke /Recreational Equipt /Snowmobiles</t>
  </si>
  <si>
    <t>Off-highway Gasoline, 2-Stroke /Recreational Equipt /All Terrain Vehicles</t>
  </si>
  <si>
    <t>Off-highway Gasoline, 2-Stroke /Recreational Equipt /Specialty Vehicles/Carts</t>
  </si>
  <si>
    <t>Off-highway Gasoline, 2-Stroke /Construction &amp; Mining Equipt /Tampers/Rammers</t>
  </si>
  <si>
    <t>Off-highway Gasoline, 2-Stroke /Construction &amp; Mining Equipt /Plate Compactors</t>
  </si>
  <si>
    <t>Off-highway Gasoline, 2-Stroke /Construction &amp; Mining Equipt /Paving Equipt</t>
  </si>
  <si>
    <t>Off-highway Gasoline, 2-Stroke /Construction &amp; Mining Equipt /Signal Boards/Light Plants</t>
  </si>
  <si>
    <t>Off-highway Gasoline, 2-Stroke /Construction &amp; Mining Equipt /Concrete/Industrial Saws</t>
  </si>
  <si>
    <t>Off-highway Gasoline, 2-Stroke /Construction &amp; Mining Equipt /Crushing/Processing Equipt</t>
  </si>
  <si>
    <t>Off-highway Gasoline, 2-Stroke /Industrial Equipt /Sweepers/Scrubbers</t>
  </si>
  <si>
    <t>Off-highway Gasoline, 2-Stroke /Industrial Equipt /Other General Industrial Equipt</t>
  </si>
  <si>
    <t>Off-highway Gasoline, 2-Stroke /Lawn &amp; Garden Equipt /Rotary Tillers &lt; 6 HP (Residential)</t>
  </si>
  <si>
    <t>Off-highway Gasoline, 2-Stroke /Lawn &amp; Garden Equipt /Rotary Tillers &lt; 6 HP (Commercial)</t>
  </si>
  <si>
    <t>Off-highway Gasoline, 2-Stroke /Lawn &amp; Garden Equipt /Chain Saws &lt; 6 HP (Residential)</t>
  </si>
  <si>
    <t>Off-highway Gasoline, 2-Stroke /Lawn &amp; Garden Equipt /Chain Saws &lt; 6 HP (Commercial)</t>
  </si>
  <si>
    <t>Off-highway Gasoline, 2-Stroke /Lawn &amp; Garden Equipt /Trimmers/Edgers/Brush Cutters (Residential)</t>
  </si>
  <si>
    <t>Off-highway Gasoline, 2-Stroke /Lawn &amp; Garden Equipt /Trimmers/Edgers/Brush Cutters (Commercial)</t>
  </si>
  <si>
    <t>Off-highway Gasoline, 2-Stroke /Lawn &amp; Garden Equipt /Leafblowers/Vacuums (Residential)</t>
  </si>
  <si>
    <t>Off-highway Gasoline, 2-Stroke /Lawn &amp; Garden Equipt /Leafblowers/Vacuums (Commercial)</t>
  </si>
  <si>
    <t>Off-highway Gasoline, 2-Stroke /Lawn &amp; Garden Equipt /Snowblowers (Residential)</t>
  </si>
  <si>
    <t>Off-highway Gasoline, 2-Stroke /Lawn &amp; Garden Equipt /Snowblowers (Commercial)</t>
  </si>
  <si>
    <t>Off-highway Gasoline, 2-Stroke /Lawn &amp; Garden Equipt /Turf Equipt (Commercial)</t>
  </si>
  <si>
    <t>Off-highway Gasoline, 2-Stroke /Agricultural Equipt /Sprayers</t>
  </si>
  <si>
    <t>Off-highway Gasoline, 2-Stroke /Commercial Equipt /Generator Sets</t>
  </si>
  <si>
    <t>Off-highway Gasoline, 2-Stroke /Commercial Equipt /Pumps</t>
  </si>
  <si>
    <t>Off-highway Gasoline, 2-Stroke /Commercial Equipt /Air Compressors</t>
  </si>
  <si>
    <t>Off-highway Gasoline, 2-Stroke /Commercial Equipt /Hydro-power Units</t>
  </si>
  <si>
    <t>Off-highway Gasoline, 2-Stroke /Logging Equipt /Chain Saws : 6 HP</t>
  </si>
  <si>
    <t>Off-highway Gasoline, 4-Stroke /Recreational Equipt /Motorcycles: Off-road</t>
  </si>
  <si>
    <t>Off-highway Gasoline, 4-Stroke /Recreational Equipt /All Terrain Vehicles</t>
  </si>
  <si>
    <t>Off-highway Gasoline, 4-Stroke /Recreational Equipt /Golf Carts</t>
  </si>
  <si>
    <t>Off-highway Gasoline, 4-Stroke /Recreational Equipt /Specialty Vehicles/Carts</t>
  </si>
  <si>
    <t>Off-highway Gasoline, 4-Stroke /Construction &amp; Mining Equipt /Pavers</t>
  </si>
  <si>
    <t>Off-highway Gasoline, 4-Stroke /Construction &amp; Mining Equipt /Tampers/Rammers</t>
  </si>
  <si>
    <t>Off-highway Gasoline, 4-Stroke /Construction &amp; Mining Equipt /Plate Compactors</t>
  </si>
  <si>
    <t>Off-highway Gasoline, 4-Stroke /Construction &amp; Mining Equipt /Rollers</t>
  </si>
  <si>
    <t>Off-highway Gasoline, 4-Stroke /Construction &amp; Mining Equipt /Paving Equipt</t>
  </si>
  <si>
    <t>Off-highway Gasoline, 4-Stroke /Construction &amp; Mining Equipt /Surfacing Equipt</t>
  </si>
  <si>
    <t>Off-highway Gasoline, 4-Stroke /Construction &amp; Mining Equipt /Signal Boards/Light Plants</t>
  </si>
  <si>
    <t>Off-highway Gasoline, 4-Stroke /Construction &amp; Mining Equipt /Trenchers</t>
  </si>
  <si>
    <t>Off-highway Gasoline, 4-Stroke /Construction &amp; Mining Equipt /Bore/Drill Rigs</t>
  </si>
  <si>
    <t>Off-highway Gasoline, 4-Stroke /Construction &amp; Mining Equipt /Concrete/Industrial Saws</t>
  </si>
  <si>
    <t>Off-highway Gasoline, 4-Stroke /Construction &amp; Mining Equipt /Cement &amp; Mortar Mixers</t>
  </si>
  <si>
    <t>Off-highway Gasoline, 4-Stroke /Construction &amp; Mining Equipt /Cranes</t>
  </si>
  <si>
    <t>Off-highway Gasoline, 4-Stroke /Construction &amp; Mining Equipt /Crushing/Processing Equipt</t>
  </si>
  <si>
    <t>Off-highway Gasoline, 4-Stroke /Construction &amp; Mining Equipt /Rough Terrain Forklifts</t>
  </si>
  <si>
    <t>Off-highway Gasoline, 4-Stroke /Construction &amp; Mining Equipt /Rubber Tire Loaders</t>
  </si>
  <si>
    <t>Off-highway Gasoline, 4-Stroke /Construction &amp; Mining Equipt /Tractors/Loaders/Backhoes</t>
  </si>
  <si>
    <t>Off-highway Gasoline, 4-Stroke /Construction &amp; Mining Equipt /Skid Steer Loaders</t>
  </si>
  <si>
    <t>Off-highway Gasoline, 4-Stroke /Construction &amp; Mining Equipt /Dumpers/Tenders</t>
  </si>
  <si>
    <t>Off-highway Gasoline, 4-Stroke /Construction &amp; Mining Equipt /Other Construction Equipt</t>
  </si>
  <si>
    <t>Off-highway Gasoline, 4-Stroke /Industrial Equipt /Aerial Lifts</t>
  </si>
  <si>
    <t>Off-highway Gasoline, 4-Stroke /Industrial Equipt /Forklifts</t>
  </si>
  <si>
    <t>Off-highway Gasoline, 4-Stroke /Industrial Equipt /Sweepers/Scrubbers</t>
  </si>
  <si>
    <t>Off-highway Gasoline, 4-Stroke /Industrial Equipt /Other General Industrial Equipt</t>
  </si>
  <si>
    <t>Off-highway Gasoline, 4-Stroke /Industrial Equipt /Other Material H&amp;ling Equipt</t>
  </si>
  <si>
    <t>Off-highway Gasoline, 4-Stroke /Industrial Equipt /AC\Refrigeration</t>
  </si>
  <si>
    <t>Off-highway Gasoline, 4-Stroke /Industrial Equipt /Terminal Tractors</t>
  </si>
  <si>
    <t>Off-highway Gasoline, 4-Stroke /Lawn &amp; Garden Equipt /Lawn Mowers (Residential)</t>
  </si>
  <si>
    <t>Off-highway Gasoline, 4-Stroke /Lawn &amp; Garden Equipt /Lawn Mowers (Commercial)</t>
  </si>
  <si>
    <t>Off-highway Gasoline, 4-Stroke /Lawn &amp; Garden Equipt /Rotary Tillers &lt; 6 HP (Residential)</t>
  </si>
  <si>
    <t>Off-highway Gasoline, 4-Stroke /Lawn &amp; Garden Equipt /Rotary Tillers &lt; 6 HP (Commercial)</t>
  </si>
  <si>
    <t>Off-highway Gasoline, 4-Stroke /Lawn &amp; Garden Equipt /Trimmers/Edgers/Brush Cutters (Residential)</t>
  </si>
  <si>
    <t>Off-highway Gasoline, 4-Stroke /Lawn &amp; Garden Equipt /Trimmers/Edgers/Brush Cutters (Commercial)</t>
  </si>
  <si>
    <t>Off-highway Gasoline, 4-Stroke /Lawn &amp; Garden Equipt /Leafblowers/Vacuums (Residential)</t>
  </si>
  <si>
    <t>Off-highway Gasoline, 4-Stroke /Lawn &amp; Garden Equipt /Leafblowers/Vacuums (Commercial)</t>
  </si>
  <si>
    <t>Off-highway Gasoline, 4-Stroke /Lawn &amp; Garden Equipt /Snowblowers (Residential)</t>
  </si>
  <si>
    <t>Off-highway Gasoline, 4-Stroke /Lawn &amp; Garden Equipt /Snowblowers (Commercial)</t>
  </si>
  <si>
    <t>Off-highway Gasoline, 4-Stroke /Lawn &amp; Garden Equipt /Rear Engine Riding Mowers (Residential)</t>
  </si>
  <si>
    <t>Off-highway Gasoline, 4-Stroke /Lawn &amp; Garden Equipt /Rear Engine Riding Mowers (Commercial)</t>
  </si>
  <si>
    <t>Off-highway Gasoline, 4-Stroke /Lawn &amp; Garden Equipt /Front Mowers (Commercial)</t>
  </si>
  <si>
    <t>Off-highway Gasoline, 4-Stroke /Lawn &amp; Garden Equipt /Shredders &lt; 6 HP (Commercial)</t>
  </si>
  <si>
    <t>Off-highway Gasoline, 4-Stroke /Lawn &amp; Garden Equipt /Lawn &amp; Garden Tractors (Residential)</t>
  </si>
  <si>
    <t>Off-highway Gasoline, 4-Stroke /Lawn &amp; Garden Equipt /Lawn &amp; Garden Tractors (Commercial)</t>
  </si>
  <si>
    <t>Off-highway Gasoline, 4-Stroke /Lawn &amp; Garden Equipt /Chippers/Stump Grinders (Commercial)</t>
  </si>
  <si>
    <t>Off-highway Gasoline, 4-Stroke /Lawn &amp; Garden Equipt /Turf Equipt (Commercial)</t>
  </si>
  <si>
    <t>Off-highway Gasoline, 4-Stroke /Lawn &amp; Garden Equipt /Other Lawn &amp; Garden Equipt (Residential)</t>
  </si>
  <si>
    <t>Off-highway Gasoline, 4-Stroke /Lawn &amp; Garden Equipt /Other Lawn &amp; Garden Equipt (Commercial)</t>
  </si>
  <si>
    <t>Off-highway Gasoline, 4-Stroke /Agricultural Equipt /2-Wheel Tractors</t>
  </si>
  <si>
    <t>Off-highway Gasoline, 4-Stroke /Agricultural Equipt /Agricultural Tractors</t>
  </si>
  <si>
    <t>Off-highway Gasoline, 4-Stroke /Agricultural Equipt /Combines</t>
  </si>
  <si>
    <t>Off-highway Gasoline, 4-Stroke /Agricultural Equipt /Balers</t>
  </si>
  <si>
    <t>Off-highway Gasoline, 4-Stroke /Agricultural Equipt /Agricultural Mowers</t>
  </si>
  <si>
    <t>Off-highway Gasoline, 4-Stroke /Agricultural Equipt /Sprayers</t>
  </si>
  <si>
    <t>Off-highway Gasoline, 4-Stroke /Agricultural Equipt /Tillers : 6 HP</t>
  </si>
  <si>
    <t>Off-highway Gasoline, 4-Stroke /Agricultural Equipt /Swathers</t>
  </si>
  <si>
    <t>Off-highway Gasoline, 4-Stroke /Agricultural Equipt /Other Agricultural Equipt</t>
  </si>
  <si>
    <t>Off-highway Gasoline, 4-Stroke /Agricultural Equipt /Irrigation Sets</t>
  </si>
  <si>
    <t>Off-highway Gasoline, 4-Stroke /Commercial Equipt /Generator Sets</t>
  </si>
  <si>
    <t>Off-highway Gasoline, 4-Stroke /Commercial Equipt /Pumps</t>
  </si>
  <si>
    <t>Off-highway Gasoline, 4-Stroke /Commercial Equipt /Air Compressors</t>
  </si>
  <si>
    <t>Off-highway Gasoline, 4-Stroke /Commercial Equipt /Welders</t>
  </si>
  <si>
    <t>Off-highway Gasoline, 4-Stroke /Commercial Equipt /Pressure Washers</t>
  </si>
  <si>
    <t>Off-highway Gasoline, 4-Stroke /Commercial Equipt /Hydro-power Units</t>
  </si>
  <si>
    <t>Off-highway Gasoline, 4-Stroke /Logging Equipt /Shredders : 6 HP</t>
  </si>
  <si>
    <t>Off-highway Gasoline, 4-Stroke /Logging Equipt /Forest Equipt - Feller/Bunch/Skidder</t>
  </si>
  <si>
    <t>Airport Ground Support Equipment, 4-Stroke Gasoline</t>
  </si>
  <si>
    <t>Off-highway Gasoline, 4-Stroke /Industrial Equipt /Other Oil Field Equipt</t>
  </si>
  <si>
    <t>Off-highway LPG /Recreational Equipt /Specialty Vehicles/Carts</t>
  </si>
  <si>
    <t>Off-highway LPG /Construction &amp; Mining Equipt /Pavers</t>
  </si>
  <si>
    <t>Off-highway LPG /Construction &amp; Mining Equipt /Rollers</t>
  </si>
  <si>
    <t>Off-highway LPG /Construction &amp; Mining Equipt /Paving Equipt</t>
  </si>
  <si>
    <t>Off-highway LPG /Construction &amp; Mining Equipt /Surfacing Equipt</t>
  </si>
  <si>
    <t>Off-highway LPG /Construction &amp; Mining Equipt /Trenchers</t>
  </si>
  <si>
    <t>Off-highway LPG /Construction &amp; Mining Equipt /Bore/Drill Rigs</t>
  </si>
  <si>
    <t>Off-highway LPG /Construction &amp; Mining Equipt /Concrete/Industrial Saws</t>
  </si>
  <si>
    <t>Off-highway LPG /Construction &amp; Mining Equipt /Cranes</t>
  </si>
  <si>
    <t>Off-highway LPG /Construction &amp; Mining Equipt /Crushing/Processing Equipt</t>
  </si>
  <si>
    <t>Off-highway LPG /Construction &amp; Mining Equipt /Rough Terrain Forklifts</t>
  </si>
  <si>
    <t>Off-highway LPG /Construction &amp; Mining Equipt /Rubber Tire Loaders</t>
  </si>
  <si>
    <t>Off-highway LPG /Construction &amp; Mining Equipt /Tractors/Loaders/Backhoes</t>
  </si>
  <si>
    <t>Off-highway LPG /Construction &amp; Mining Equipt /Skid Steer Loaders</t>
  </si>
  <si>
    <t>Off-highway LPG /Construction &amp; Mining Equipt /Other Construction Equipt</t>
  </si>
  <si>
    <t>Off-highway LPG /Industrial Equipt /Aerial Lifts</t>
  </si>
  <si>
    <t>Off-highway LPG /Industrial Equipt /Forklifts</t>
  </si>
  <si>
    <t>Off-highway LPG /Industrial Equipt /Sweepers/Scrubbers</t>
  </si>
  <si>
    <t>Off-highway LPG /Industrial Equipt /Other General Industrial Equipt</t>
  </si>
  <si>
    <t>Off-highway LPG /Industrial Equipt /Other Material H&amp;ling Equipt</t>
  </si>
  <si>
    <t>Off-highway LPG /Industrial Equipt /Terminal Tractors</t>
  </si>
  <si>
    <t>Off-highway LPG /Lawn &amp; Garden Equipt /Chippers/Stump Grinders (Commercial)</t>
  </si>
  <si>
    <t>Off-highway LPG /Agricultural Equipt /Other Agricultural Equipt</t>
  </si>
  <si>
    <t>Off-highway LPG /Agricultural Equipt /Irrigation Sets</t>
  </si>
  <si>
    <t>Off-highway LPG /Commercial Equipt /Generator Sets</t>
  </si>
  <si>
    <t>Off-highway LPG /Commercial Equipt /Pumps</t>
  </si>
  <si>
    <t>Off-highway LPG /Commercial Equipt /Air Compressors</t>
  </si>
  <si>
    <t>Off-highway LPG /Commercial Equipt /Welders</t>
  </si>
  <si>
    <t>Off-highway LPG /Commercial Equipt /Pressure Washers</t>
  </si>
  <si>
    <t>Off-highway LPG /Commercial Equipt /Hydro-power Units</t>
  </si>
  <si>
    <t>Airport Ground Support Equipment, LPG</t>
  </si>
  <si>
    <t>Off-highway CNG /Construction &amp; Mining Equipt /Other Construction Equipt</t>
  </si>
  <si>
    <t>Off-highway CNG /Industrial Equipt /Forklifts</t>
  </si>
  <si>
    <t>Off-highway CNG /Industrial Equipt /Sweepers/Scrubbers</t>
  </si>
  <si>
    <t>Off-highway CNG /Industrial Equipt /Other General Industrial Equipt</t>
  </si>
  <si>
    <t>Off-highway CNG /Industrial Equipt /AC\Refrigeration</t>
  </si>
  <si>
    <t>Off-highway CNG /Industrial Equipt /Terminal Tractors</t>
  </si>
  <si>
    <t>Off-highway CNG /Agricultural Equipt /Other Agricultural Equipt</t>
  </si>
  <si>
    <t>Off-highway CNG /Agricultural Equipt /Irrigation Sets</t>
  </si>
  <si>
    <t>Off-highway CNG /Commercial Equipt /Generator Sets</t>
  </si>
  <si>
    <t>Off-highway CNG /Commercial Equipt /Pumps</t>
  </si>
  <si>
    <t>Off-highway CNG /Commercial Equipt /Air Compressors</t>
  </si>
  <si>
    <t>Off-highway CNG /Commercial Equipt /Gas Compressors</t>
  </si>
  <si>
    <t>2268006035</t>
  </si>
  <si>
    <t>Off-highway CNG /Commercial Equipt /Hydro-power Units</t>
  </si>
  <si>
    <t>Off-highway CNG /Industrial Equipt /Other Oil Field Equipt</t>
  </si>
  <si>
    <t>Off-highway Diesel /Recreational Equipt /Specialty Vehicles/Carts</t>
  </si>
  <si>
    <t>Off-highway Diesel /Construction &amp; Mining Equipt /Pavers</t>
  </si>
  <si>
    <t>Off-highway Diesel /Construction &amp; Mining Equipt /Tampers/Rammers</t>
  </si>
  <si>
    <t>Off-highway Diesel /Construction &amp; Mining Equipt /Plate Compactors</t>
  </si>
  <si>
    <t>Off-highway Diesel /Construction &amp; Mining Equipt /Rollers</t>
  </si>
  <si>
    <t>Off-highway Diesel /Construction &amp; Mining Equipt /Scrapers</t>
  </si>
  <si>
    <t>Off-highway Diesel /Construction &amp; Mining Equipt /Paving Equipt</t>
  </si>
  <si>
    <t>Off-highway Diesel /Construction &amp; Mining Equipt /Surfacing Equipt</t>
  </si>
  <si>
    <t>Off-highway Diesel /Construction &amp; Mining Equipt /Signal Boards/Light Plants</t>
  </si>
  <si>
    <t>Off-highway Diesel /Construction &amp; Mining Equipt /Trenchers</t>
  </si>
  <si>
    <t>Off-highway Diesel /Construction &amp; Mining Equipt /Bore/Drill Rigs</t>
  </si>
  <si>
    <t>Off-highway Diesel /Construction &amp; Mining Equipt /Excavators</t>
  </si>
  <si>
    <t>Off-highway Diesel /Construction &amp; Mining Equipt /Concrete/Industrial Saws</t>
  </si>
  <si>
    <t>Off-highway Diesel /Construction &amp; Mining Equipt /Cement &amp; Mortar Mixers</t>
  </si>
  <si>
    <t>Off-highway Diesel /Construction &amp; Mining Equipt /Cranes</t>
  </si>
  <si>
    <t>Off-highway Diesel /Construction &amp; Mining Equipt /Graders</t>
  </si>
  <si>
    <t>Off-highway Diesel /Construction &amp; Mining Equipt /Off-highway Trucks</t>
  </si>
  <si>
    <t>Off-highway Diesel /Construction &amp; Mining Equipt /Crushing/Processing Equipt</t>
  </si>
  <si>
    <t>Off-highway Diesel /Construction &amp; Mining Equipt /Rough Terrain Forklifts</t>
  </si>
  <si>
    <t>Off-highway Diesel /Construction &amp; Mining Equipt /Rubber Tire Loaders</t>
  </si>
  <si>
    <t>Off-highway Diesel /Construction &amp; Mining Equipt /Tractors/Loaders/Backhoes</t>
  </si>
  <si>
    <t>Off-highway Diesel /Construction &amp; Mining Equipt /Crawler Tractor/Dozers</t>
  </si>
  <si>
    <t>Off-highway Diesel /Construction &amp; Mining Equipt /Skid Steer Loaders</t>
  </si>
  <si>
    <t>Off-highway Diesel /Construction &amp; Mining Equipt /Off-highway Tractors</t>
  </si>
  <si>
    <t>Off-highway Diesel /Construction &amp; Mining Equipt /Dumpers/Tenders</t>
  </si>
  <si>
    <t>Off-highway Diesel /Construction &amp; Mining Equipt /Other Construction Equipt</t>
  </si>
  <si>
    <t>Off-highway Diesel /Industrial Equipt /Aerial Lifts</t>
  </si>
  <si>
    <t>Off-highway Diesel /Industrial Equipt /Forklifts</t>
  </si>
  <si>
    <t>Off-highway Diesel /Industrial Equipt /Sweepers/Scrubbers</t>
  </si>
  <si>
    <t>Off-highway Diesel /Industrial Equipt /Other General Industrial Equipt</t>
  </si>
  <si>
    <t>Off-highway Diesel /Industrial Equipt /Other Material H&amp;ling Equipt</t>
  </si>
  <si>
    <t>Off-highway Diesel /Industrial Equipt /AC\Refrigeration</t>
  </si>
  <si>
    <t>Off-highway Diesel /Industrial Equipt /Terminal Tractors</t>
  </si>
  <si>
    <t>Off-highway Diesel /Lawn &amp; Garden Equipt /Leafblowers/Vacuums (Commercial)</t>
  </si>
  <si>
    <t>Off-highway Diesel /Lawn &amp; Garden Equipt /Snowblowers (Commercial)</t>
  </si>
  <si>
    <t>Off-highway Diesel /Lawn &amp; Garden Equipt /Front Mowers (Commercial)</t>
  </si>
  <si>
    <t>Off-highway Diesel /Lawn &amp; Garden Equipt /Lawn &amp; Garden Tractors (Commercial)</t>
  </si>
  <si>
    <t>Off-highway Diesel /Lawn &amp; Garden Equipt /Chippers/Stump Grinders (Commercial)</t>
  </si>
  <si>
    <t>Off-highway Diesel /Lawn &amp; Garden Equipt /Turf Equipt (Commercial)</t>
  </si>
  <si>
    <t>Off-highway Diesel /Lawn &amp; Garden Equipt /Other Lawn &amp; Garden Equipt (Commercial)</t>
  </si>
  <si>
    <t>Off-highway Diesel /Agricultural Equipt /2-Wheel Tractors</t>
  </si>
  <si>
    <t>Off-highway Diesel /Agricultural Equipt /Agricultural Tractors</t>
  </si>
  <si>
    <t>Off-highway Diesel /Agricultural Equipt /Combines</t>
  </si>
  <si>
    <t>Off-highway Diesel /Agricultural Equipt /Balers</t>
  </si>
  <si>
    <t>Off-highway Diesel /Agricultural Equipt /Agricultural Mowers</t>
  </si>
  <si>
    <t>Off-highway Diesel /Agricultural Equipt /Sprayers</t>
  </si>
  <si>
    <t>Off-highway Diesel /Agricultural Equipt /Tillers : 6 HP</t>
  </si>
  <si>
    <t>Off-highway Diesel /Agricultural Equipt /Swathers</t>
  </si>
  <si>
    <t>Off-highway Diesel /Agricultural Equipt /Other Agricultural Equipt</t>
  </si>
  <si>
    <t>Off-highway Diesel /Agricultural Equipt /Irrigation Sets</t>
  </si>
  <si>
    <t>Off-highway Diesel /Commercial Equipt /Generator Sets</t>
  </si>
  <si>
    <t>Off-highway Diesel /Commercial Equipt /Pumps</t>
  </si>
  <si>
    <t>Off-highway Diesel /Commercial Equipt /Air Compressors</t>
  </si>
  <si>
    <t>2270006020</t>
  </si>
  <si>
    <t>Off-highway Diesel /Commercial Equipt /Gas Compressors</t>
  </si>
  <si>
    <t>Off-highway Diesel /Commercial Equipt /Welders</t>
  </si>
  <si>
    <t>Off-highway Diesel /Commercial Equipt /Pressure Washers</t>
  </si>
  <si>
    <t>Off-highway Diesel /Commercial Equipt /Hydro-power Units</t>
  </si>
  <si>
    <t>2270007010</t>
  </si>
  <si>
    <t>Off-highway Diesel /Logging Equipt /Shredders : 6 HP</t>
  </si>
  <si>
    <t>Off-highway Diesel /Logging Equipt /Forest Equipt - Feller/Bunch/Skidder</t>
  </si>
  <si>
    <t>Airport Ground Support Equipment, Diesel</t>
  </si>
  <si>
    <t>2270009010</t>
  </si>
  <si>
    <t>Off-highway Diesel /Underground Mining Equipt /Other Underground Mining Equipt</t>
  </si>
  <si>
    <t>Off-highway Diesel /Industrial Equipt /Other Oil Field Equipt</t>
  </si>
  <si>
    <t>Pleasure Craft /Gasoline 2-Stroke /Outboard</t>
  </si>
  <si>
    <t>Pleasure Craft /Gasoline 2-Stroke /Personal Water Craft</t>
  </si>
  <si>
    <t>Pleasure Craft /Gasoline 4-Stroke /Inboard/Sterndrive</t>
  </si>
  <si>
    <t>Pleasure Craft /Diesel /Inboard/Sterndrive</t>
  </si>
  <si>
    <t>Pleasure Craft /Diesel /Outboard</t>
  </si>
  <si>
    <t>Railroad Equipt /Diesel /Railway Maintenance</t>
  </si>
  <si>
    <t>Railroad Equipt /Gasoline, 4-Stroke /Railway Maintenance</t>
  </si>
  <si>
    <t>Railroad Equipt /LPG /Railway Maintenance</t>
  </si>
  <si>
    <t>Source Category</t>
  </si>
  <si>
    <t>Ozone Season Daily</t>
  </si>
  <si>
    <t>Annual</t>
  </si>
  <si>
    <r>
      <t>NO</t>
    </r>
    <r>
      <rPr>
        <b/>
        <vertAlign val="subscript"/>
        <sz val="11"/>
        <color rgb="FF000000"/>
        <rFont val="Times New Roman"/>
        <family val="1"/>
      </rPr>
      <t>X</t>
    </r>
  </si>
  <si>
    <r>
      <t>PM</t>
    </r>
    <r>
      <rPr>
        <b/>
        <vertAlign val="subscript"/>
        <sz val="11"/>
        <color rgb="FF000000"/>
        <rFont val="Times New Roman"/>
        <family val="1"/>
      </rPr>
      <t>2.5-PRI</t>
    </r>
  </si>
  <si>
    <r>
      <t>SO</t>
    </r>
    <r>
      <rPr>
        <b/>
        <vertAlign val="subscript"/>
        <sz val="11"/>
        <color rgb="FF000000"/>
        <rFont val="Times New Roman"/>
        <family val="1"/>
      </rPr>
      <t>2</t>
    </r>
  </si>
  <si>
    <r>
      <t>NH</t>
    </r>
    <r>
      <rPr>
        <b/>
        <vertAlign val="subscript"/>
        <sz val="11"/>
        <color rgb="FF000000"/>
        <rFont val="Times New Roman"/>
        <family val="1"/>
      </rPr>
      <t>3</t>
    </r>
  </si>
  <si>
    <t>(tpd)</t>
  </si>
  <si>
    <t>(tpy)</t>
  </si>
  <si>
    <t>Point</t>
  </si>
  <si>
    <t>Area</t>
  </si>
  <si>
    <t>Nonroad</t>
  </si>
  <si>
    <t>Onroad</t>
  </si>
  <si>
    <t>M-A-R</t>
  </si>
  <si>
    <t>Anthropogenic BNAA Subtotal</t>
  </si>
  <si>
    <t>Table 1-1:  2011 Base Year SIP Emission Inventory Summary</t>
  </si>
  <si>
    <t>Point Source Emissions – 2011 Base Year SIP Emission Inventory</t>
  </si>
  <si>
    <t>Tons per Ozone Season Day</t>
  </si>
  <si>
    <t>Pollutant</t>
  </si>
  <si>
    <r>
      <t>NO</t>
    </r>
    <r>
      <rPr>
        <b/>
        <vertAlign val="subscript"/>
        <sz val="12"/>
        <color rgb="FF000000"/>
        <rFont val="Times New Roman"/>
        <family val="1"/>
      </rPr>
      <t>X</t>
    </r>
  </si>
  <si>
    <t>Tons per Year</t>
  </si>
  <si>
    <r>
      <t>PM</t>
    </r>
    <r>
      <rPr>
        <b/>
        <vertAlign val="subscript"/>
        <sz val="12"/>
        <color rgb="FF000000"/>
        <rFont val="Times New Roman"/>
        <family val="1"/>
      </rPr>
      <t>2.5-PRI</t>
    </r>
  </si>
  <si>
    <r>
      <t>SO</t>
    </r>
    <r>
      <rPr>
        <b/>
        <vertAlign val="subscript"/>
        <sz val="12"/>
        <color rgb="FF000000"/>
        <rFont val="Times New Roman"/>
        <family val="1"/>
      </rPr>
      <t>2</t>
    </r>
  </si>
  <si>
    <r>
      <t>NH</t>
    </r>
    <r>
      <rPr>
        <b/>
        <vertAlign val="subscript"/>
        <sz val="12"/>
        <color rgb="FF000000"/>
        <rFont val="Times New Roman"/>
        <family val="1"/>
      </rPr>
      <t>3</t>
    </r>
  </si>
  <si>
    <t>Table 2-1:  2011 Base Year SIP Point Source Emissions Inventories</t>
  </si>
  <si>
    <t>Area Source Emissions – 2011 Base Year SIP Emission Inventory</t>
  </si>
  <si>
    <t>Table 4-1:  2011 Base Year SIP Area Source Emission Inventories</t>
  </si>
  <si>
    <t>Nonroad Model Source Emissions – 2011 Base Year SIP Emission Inventory</t>
  </si>
  <si>
    <t>Table 5-1:  2011 Base Year SIP Nonroad Model Source Emission Inventories</t>
  </si>
  <si>
    <t>M-A-R Source Emissions – 2011 Base Year SIP Emission Inventory</t>
  </si>
  <si>
    <t>Table 5-2:  2011 Base Year SIP M-A-R Emission Inventories</t>
  </si>
  <si>
    <t>Table 6-1:  2011 Base Year SIP On-road Model Source Emission Inventories</t>
  </si>
  <si>
    <t>On-road Mobile Source Emissions – 2011 Base Year SIP Emission Inventory</t>
  </si>
  <si>
    <t>24015</t>
  </si>
  <si>
    <t>Philly</t>
  </si>
  <si>
    <t>24015 Total</t>
  </si>
  <si>
    <t>Cecil</t>
  </si>
  <si>
    <t>Cecil (Philadelphia  - Philly), MD 2008 Ozone NAAQS Nonattainment Area</t>
  </si>
  <si>
    <t>Philly NAA Total</t>
  </si>
  <si>
    <t>Emission Unit Numerator</t>
  </si>
  <si>
    <t>Emission Type</t>
  </si>
  <si>
    <t>015-0005</t>
  </si>
  <si>
    <t>Mellott Company @ Maryland Materials, Inc.</t>
  </si>
  <si>
    <t>015-0005-6-0299</t>
  </si>
  <si>
    <t>30</t>
  </si>
  <si>
    <t>015-0005-6-0300</t>
  </si>
  <si>
    <t>015-0055</t>
  </si>
  <si>
    <t>Alliant Techsystems, Inc - Atk Elkton Division</t>
  </si>
  <si>
    <t>015-0055-4-0084</t>
  </si>
  <si>
    <t>015-0055-4-0085</t>
  </si>
  <si>
    <t>015-0055-4-0086</t>
  </si>
  <si>
    <t>015-0055-4-0087</t>
  </si>
  <si>
    <t>015-0055-4-0088</t>
  </si>
  <si>
    <t>015-0055-4-0089</t>
  </si>
  <si>
    <t>015-0055-4-0090</t>
  </si>
  <si>
    <t>015-0055-4-0194</t>
  </si>
  <si>
    <t>015-0055-4-0203</t>
  </si>
  <si>
    <t>015-0055-5-0088</t>
  </si>
  <si>
    <t>015-0055-5-0093</t>
  </si>
  <si>
    <t>015-0055-5-0100</t>
  </si>
  <si>
    <t>015-0055-5-0204</t>
  </si>
  <si>
    <t>015-0055-6-0094</t>
  </si>
  <si>
    <t>015-0055-6-0096</t>
  </si>
  <si>
    <t>015-0055-6-0182</t>
  </si>
  <si>
    <t>015-0055-6-0189</t>
  </si>
  <si>
    <t>015-0055-6-0250</t>
  </si>
  <si>
    <t>015-0055-6-0259</t>
  </si>
  <si>
    <t>015-0055-7-0057</t>
  </si>
  <si>
    <t>015-0055-7-0058</t>
  </si>
  <si>
    <t>015-0055-7-0061</t>
  </si>
  <si>
    <t>015-0055-7-0063</t>
  </si>
  <si>
    <t>015-0055-9-0041</t>
  </si>
  <si>
    <t>015-0055-9-0058</t>
  </si>
  <si>
    <t>015-0055-9-0074</t>
  </si>
  <si>
    <t>015-0055-9-0075</t>
  </si>
  <si>
    <t>015-0055-9-0102</t>
  </si>
  <si>
    <t>015-0059</t>
  </si>
  <si>
    <t>Terumo Medical Corporation</t>
  </si>
  <si>
    <t>015-0059-5-0005</t>
  </si>
  <si>
    <t>015-0059-5-0091</t>
  </si>
  <si>
    <t>015-0059-6-0213</t>
  </si>
  <si>
    <t>015-0059-6-0214</t>
  </si>
  <si>
    <t>015-0059-6-0215</t>
  </si>
  <si>
    <t>015-0059-6-0218</t>
  </si>
  <si>
    <t>015-0059-6-0235</t>
  </si>
  <si>
    <t>015-0059-6-0236</t>
  </si>
  <si>
    <t>015-0059-6-0237</t>
  </si>
  <si>
    <t>015-0059-6-0239</t>
  </si>
  <si>
    <t>015-0059-6-0241</t>
  </si>
  <si>
    <t>015-0059-6-0243</t>
  </si>
  <si>
    <t>015-0059-6-0244</t>
  </si>
  <si>
    <t>015-0059-6-0245</t>
  </si>
  <si>
    <t>015-0059-6-0246</t>
  </si>
  <si>
    <t>015-0059-6-0273</t>
  </si>
  <si>
    <t>015-0059-6-0284</t>
  </si>
  <si>
    <t>015-0059-6-0306</t>
  </si>
  <si>
    <t>015-0074</t>
  </si>
  <si>
    <t>BRC Railcar Service Company</t>
  </si>
  <si>
    <t>015-0074-6-0151</t>
  </si>
  <si>
    <t>015-0074-6-0313</t>
  </si>
  <si>
    <t>015-0074-6-0314</t>
  </si>
  <si>
    <t>015-0079</t>
  </si>
  <si>
    <t>W. L. Gore  And  Associates, Inc. - Cherry Hill Plant</t>
  </si>
  <si>
    <t>015-0079-4-0156</t>
  </si>
  <si>
    <t>015-0079-4-0200</t>
  </si>
  <si>
    <t>015-0079-4-0223</t>
  </si>
  <si>
    <t>015-0079-4-0224</t>
  </si>
  <si>
    <t>015-0079-6-0041</t>
  </si>
  <si>
    <t>015-0079-6-0073</t>
  </si>
  <si>
    <t>015-0079-6-0102</t>
  </si>
  <si>
    <t>015-0079-6-0104</t>
  </si>
  <si>
    <t>015-0079-6-0126</t>
  </si>
  <si>
    <t>015-0079-6-0130</t>
  </si>
  <si>
    <t>015-0079-6-0131</t>
  </si>
  <si>
    <t>015-0079-6-0162</t>
  </si>
  <si>
    <t>015-0079-6-0173</t>
  </si>
  <si>
    <t>015-0079-6-0260</t>
  </si>
  <si>
    <t>015-0079-6-0275</t>
  </si>
  <si>
    <t>015-0079-6-0276</t>
  </si>
  <si>
    <t>015-0079-6-0278</t>
  </si>
  <si>
    <t>015-0079-6-0279</t>
  </si>
  <si>
    <t>015-0079-6-0285</t>
  </si>
  <si>
    <t>015-0079-6-0297</t>
  </si>
  <si>
    <t>015-0079-7-0045</t>
  </si>
  <si>
    <t>015-0079-9-0169</t>
  </si>
  <si>
    <t>015-0150</t>
  </si>
  <si>
    <t>W. L. Gore - Elk Creek Plant</t>
  </si>
  <si>
    <t>015-0150-5-0054</t>
  </si>
  <si>
    <t>015-0150-5-0059</t>
  </si>
  <si>
    <t>015-0150-5-0067</t>
  </si>
  <si>
    <t>015-0150-5-0068</t>
  </si>
  <si>
    <t>015-0150-5-0069</t>
  </si>
  <si>
    <t>015-0150-5-0123</t>
  </si>
  <si>
    <t>015-0150-5-0124</t>
  </si>
  <si>
    <t>015-0150-6-0025</t>
  </si>
  <si>
    <t>015-0150-6-0093</t>
  </si>
  <si>
    <t>015-0150-6-0164</t>
  </si>
  <si>
    <t>015-0150-6-0180</t>
  </si>
  <si>
    <t>015-0150-6-0187</t>
  </si>
  <si>
    <t>015-0150-6-0207</t>
  </si>
  <si>
    <t>015-0150-6-0286</t>
  </si>
  <si>
    <t>015-0150-6-0294</t>
  </si>
  <si>
    <t>015-0150-6-0310</t>
  </si>
  <si>
    <t>015-0150-7-0085</t>
  </si>
  <si>
    <t>015-0163</t>
  </si>
  <si>
    <t>Cecil County Central Landfill</t>
  </si>
  <si>
    <t>015-0163-6-0252</t>
  </si>
  <si>
    <t>015-0163-9-0096</t>
  </si>
  <si>
    <t>015-0163-9-0176</t>
  </si>
  <si>
    <t>015-0202</t>
  </si>
  <si>
    <t>Rock Springs Generation Facility</t>
  </si>
  <si>
    <t>015-0202-5-0076</t>
  </si>
  <si>
    <t>015-0202-5-0077</t>
  </si>
  <si>
    <t>015-0202-5-0078</t>
  </si>
  <si>
    <t>015-0202-5-0079</t>
  </si>
  <si>
    <t>015-0202-6-0205</t>
  </si>
  <si>
    <t>015-0212</t>
  </si>
  <si>
    <t>Terumo Cardiovascular Systems Corporation</t>
  </si>
  <si>
    <t>015-0212-5-0089</t>
  </si>
  <si>
    <t>015-0212-5-0090</t>
  </si>
  <si>
    <t>015-0212-6-0211</t>
  </si>
  <si>
    <t>015-0212-6-0212</t>
  </si>
  <si>
    <t>015-0212-6-0216</t>
  </si>
  <si>
    <t>015-0212-6-0217</t>
  </si>
  <si>
    <t>015-0212-6-0219</t>
  </si>
  <si>
    <t>015-0212-6-0220</t>
  </si>
  <si>
    <t>015-0212-6-0221</t>
  </si>
  <si>
    <t>015-0212-6-0222</t>
  </si>
  <si>
    <t>015-0212-6-0223</t>
  </si>
  <si>
    <t>015-0212-6-0224</t>
  </si>
  <si>
    <t>015-0212-6-0225</t>
  </si>
  <si>
    <t>015-0212-6-0226</t>
  </si>
  <si>
    <t>015-0212-6-0227</t>
  </si>
  <si>
    <t>015-0212-6-0228</t>
  </si>
  <si>
    <t>015-0212-6-0229</t>
  </si>
  <si>
    <t>015-0212-6-0230</t>
  </si>
  <si>
    <t>015-0212-6-0231</t>
  </si>
  <si>
    <t>015-0212-6-0232</t>
  </si>
  <si>
    <t>015-0212-6-0233</t>
  </si>
  <si>
    <t>015-0212-6-0234</t>
  </si>
  <si>
    <t>015-0212-6-0255</t>
  </si>
  <si>
    <t>015-0222</t>
  </si>
  <si>
    <t>Quikrete Company</t>
  </si>
  <si>
    <t>015-0222-6-0251</t>
  </si>
  <si>
    <t xml:space="preserve">Cecil  </t>
  </si>
  <si>
    <t>Total Philly (Cecil) NAA:</t>
  </si>
  <si>
    <t>30502510</t>
  </si>
  <si>
    <t>29</t>
  </si>
  <si>
    <t>30119708</t>
  </si>
  <si>
    <t>30400711</t>
  </si>
  <si>
    <t>50300205</t>
  </si>
  <si>
    <t>40600305</t>
  </si>
  <si>
    <t>20400299</t>
  </si>
  <si>
    <t>39999993</t>
  </si>
  <si>
    <t>30999999</t>
  </si>
  <si>
    <t>10201301</t>
  </si>
  <si>
    <t>10201002</t>
  </si>
  <si>
    <t>30101852</t>
  </si>
  <si>
    <t>30800720</t>
  </si>
  <si>
    <t>30101820</t>
  </si>
  <si>
    <t>30890004</t>
  </si>
  <si>
    <t>40200855</t>
  </si>
  <si>
    <t>30899999</t>
  </si>
  <si>
    <t>30801002</t>
  </si>
  <si>
    <t>50100433</t>
  </si>
  <si>
    <t>10100602</t>
  </si>
  <si>
    <t>39990021</t>
  </si>
  <si>
    <t>30501109</t>
  </si>
  <si>
    <t>Mobile - Aircraft</t>
  </si>
  <si>
    <t>Mobile - Locomotives</t>
  </si>
  <si>
    <t>SCC Level Four</t>
  </si>
  <si>
    <t>Total</t>
  </si>
  <si>
    <t>Underway emissions</t>
  </si>
  <si>
    <t>Line Haul Locomotives: Class I Operations</t>
  </si>
  <si>
    <t>Line Haul Locomotives: Commuter Lines</t>
  </si>
  <si>
    <t>Yard Locomotives</t>
  </si>
  <si>
    <t>State FIPS</t>
  </si>
  <si>
    <t>StrState County Name</t>
  </si>
  <si>
    <t>Paved Roads</t>
  </si>
  <si>
    <t>Unpaved Roads</t>
  </si>
  <si>
    <t>Construction Residential Fugitive Dust</t>
  </si>
  <si>
    <t>Construction Industrial/Commercial/Institutional Dust</t>
  </si>
  <si>
    <t>Construction Road Construction Dust</t>
  </si>
  <si>
    <t>Mining and Quarrying.</t>
  </si>
  <si>
    <t>Refrigerant Losses from Industrial Refrigeration</t>
  </si>
  <si>
    <t>Agricultural - Crops /Tilling</t>
  </si>
  <si>
    <t>Chickens Composite</t>
  </si>
  <si>
    <t>Poultry production - turkeys /Confinement</t>
  </si>
  <si>
    <t>Poultry production - turkeys /Manure handling and storage</t>
  </si>
  <si>
    <t>Poultry production - turkeys /Land application of manure</t>
  </si>
  <si>
    <t>Misc Poultry</t>
  </si>
  <si>
    <t>Ducks</t>
  </si>
  <si>
    <t>Geese</t>
  </si>
  <si>
    <t>HORSES</t>
  </si>
  <si>
    <t>Sheep Composite</t>
  </si>
  <si>
    <t>Goats Composite</t>
  </si>
  <si>
    <t>Livestock /Swine production - deep-pit house operations (unspecified animal age) /Land application of manure</t>
  </si>
  <si>
    <t>State And County FIPS Code</t>
  </si>
  <si>
    <t>Source Classification Code</t>
  </si>
  <si>
    <t>Emissions Type Code</t>
  </si>
  <si>
    <t>Marine Vessel Cruise</t>
  </si>
  <si>
    <t>State County FIPS</t>
  </si>
  <si>
    <t>Facility Name</t>
  </si>
  <si>
    <t>FIPS Code</t>
  </si>
  <si>
    <t>FIPs Code</t>
  </si>
  <si>
    <t>The Maryland Department of the Environment Air and Radiation Management has identified several facilities that due to size and/or function are considered quasi-point sources. These establishments contain a wide variety of air emission sources, including traditional point sources, on-road mobile sources, off-road mobile sources and area sources.  For each particular establishment, the emissions from these sources are totaled under a single point source and summary documents include these “quasi-point” sources as point sources.</t>
  </si>
  <si>
    <t>MDE has not identified any facilities that meet these requirements within Cecil County, MD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</si>
</sst>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b/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vertAlign val="subscript"/>
      <sz val="12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13">
    <xf numFmtId="0" fontId="0" fillId="0" borderId="0" xfId="0"/>
    <xf numFmtId="0" fontId="1" fillId="3" borderId="0" xfId="0" applyFont="1" applyFill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/>
    <xf numFmtId="4" fontId="2" fillId="0" borderId="2" xfId="2" applyNumberFormat="1" applyFont="1" applyFill="1" applyBorder="1" applyAlignment="1">
      <alignment horizontal="right" wrapText="1"/>
    </xf>
    <xf numFmtId="4" fontId="2" fillId="0" borderId="12" xfId="1" applyNumberFormat="1" applyFont="1" applyFill="1" applyBorder="1" applyAlignment="1">
      <alignment horizontal="right" wrapText="1"/>
    </xf>
    <xf numFmtId="0" fontId="4" fillId="0" borderId="9" xfId="0" applyFont="1" applyFill="1" applyBorder="1"/>
    <xf numFmtId="4" fontId="2" fillId="0" borderId="13" xfId="1" applyNumberFormat="1" applyFont="1" applyFill="1" applyBorder="1" applyAlignment="1">
      <alignment horizontal="right" wrapText="1"/>
    </xf>
    <xf numFmtId="4" fontId="4" fillId="3" borderId="11" xfId="0" applyNumberFormat="1" applyFont="1" applyFill="1" applyBorder="1" applyAlignment="1">
      <alignment horizontal="right"/>
    </xf>
    <xf numFmtId="0" fontId="0" fillId="0" borderId="0" xfId="0" applyAlignment="1"/>
    <xf numFmtId="0" fontId="9" fillId="0" borderId="0" xfId="0" applyFont="1"/>
    <xf numFmtId="0" fontId="7" fillId="0" borderId="0" xfId="0" applyFont="1"/>
    <xf numFmtId="0" fontId="8" fillId="4" borderId="19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0" borderId="20" xfId="0" applyFont="1" applyBorder="1" applyAlignment="1"/>
    <xf numFmtId="4" fontId="11" fillId="5" borderId="7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9" fillId="0" borderId="20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6" fillId="0" borderId="0" xfId="0" applyFont="1"/>
    <xf numFmtId="4" fontId="12" fillId="0" borderId="7" xfId="0" applyNumberFormat="1" applyFont="1" applyBorder="1" applyAlignment="1">
      <alignment horizontal="right" wrapText="1"/>
    </xf>
    <xf numFmtId="164" fontId="12" fillId="0" borderId="7" xfId="0" applyNumberFormat="1" applyFont="1" applyBorder="1" applyAlignment="1">
      <alignment horizontal="right" wrapText="1"/>
    </xf>
    <xf numFmtId="164" fontId="12" fillId="0" borderId="7" xfId="0" applyNumberFormat="1" applyFont="1" applyBorder="1" applyAlignment="1">
      <alignment horizontal="right" vertical="top" wrapText="1"/>
    </xf>
    <xf numFmtId="4" fontId="12" fillId="0" borderId="7" xfId="0" applyNumberFormat="1" applyFont="1" applyBorder="1" applyAlignment="1">
      <alignment horizontal="right" vertical="top" wrapText="1"/>
    </xf>
    <xf numFmtId="164" fontId="11" fillId="5" borderId="7" xfId="0" applyNumberFormat="1" applyFont="1" applyFill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4" fontId="11" fillId="5" borderId="23" xfId="0" applyNumberFormat="1" applyFont="1" applyFill="1" applyBorder="1" applyAlignment="1">
      <alignment horizontal="right"/>
    </xf>
    <xf numFmtId="4" fontId="0" fillId="0" borderId="23" xfId="0" applyNumberFormat="1" applyBorder="1"/>
    <xf numFmtId="0" fontId="2" fillId="0" borderId="2" xfId="7" applyFont="1" applyFill="1" applyBorder="1" applyAlignment="1"/>
    <xf numFmtId="0" fontId="2" fillId="0" borderId="2" xfId="7" applyFont="1" applyFill="1" applyBorder="1" applyAlignment="1">
      <alignment horizontal="right"/>
    </xf>
    <xf numFmtId="0" fontId="2" fillId="0" borderId="0" xfId="7" applyFont="1" applyFill="1" applyBorder="1" applyAlignment="1"/>
    <xf numFmtId="0" fontId="2" fillId="0" borderId="0" xfId="7" applyFont="1" applyFill="1" applyBorder="1" applyAlignment="1">
      <alignment horizontal="right"/>
    </xf>
    <xf numFmtId="0" fontId="5" fillId="0" borderId="0" xfId="7" applyNumberFormat="1" applyFont="1" applyFill="1" applyBorder="1" applyAlignment="1"/>
    <xf numFmtId="0" fontId="15" fillId="2" borderId="1" xfId="1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15" fillId="0" borderId="2" xfId="10" applyFont="1" applyFill="1" applyBorder="1" applyAlignment="1">
      <alignment wrapText="1"/>
    </xf>
    <xf numFmtId="0" fontId="15" fillId="0" borderId="2" xfId="10" applyFont="1" applyFill="1" applyBorder="1" applyAlignment="1">
      <alignment horizontal="right" wrapText="1"/>
    </xf>
    <xf numFmtId="0" fontId="15" fillId="0" borderId="2" xfId="4" applyFont="1" applyFill="1" applyBorder="1" applyAlignment="1">
      <alignment horizontal="right"/>
    </xf>
    <xf numFmtId="0" fontId="16" fillId="0" borderId="0" xfId="0" applyFont="1"/>
    <xf numFmtId="0" fontId="17" fillId="0" borderId="2" xfId="10" applyNumberFormat="1" applyFont="1" applyFill="1" applyBorder="1" applyAlignment="1">
      <alignment wrapText="1"/>
    </xf>
    <xf numFmtId="0" fontId="15" fillId="0" borderId="2" xfId="4" applyFont="1" applyFill="1" applyBorder="1" applyAlignment="1"/>
    <xf numFmtId="0" fontId="3" fillId="0" borderId="0" xfId="4" applyFont="1" applyAlignment="1"/>
    <xf numFmtId="0" fontId="15" fillId="0" borderId="0" xfId="10" applyFont="1"/>
    <xf numFmtId="0" fontId="15" fillId="2" borderId="1" xfId="8" applyFont="1" applyFill="1" applyBorder="1" applyAlignment="1">
      <alignment horizontal="center" wrapText="1"/>
    </xf>
    <xf numFmtId="0" fontId="15" fillId="0" borderId="2" xfId="8" applyFont="1" applyFill="1" applyBorder="1" applyAlignment="1"/>
    <xf numFmtId="0" fontId="15" fillId="0" borderId="2" xfId="8" applyFont="1" applyFill="1" applyBorder="1" applyAlignment="1">
      <alignment horizontal="right"/>
    </xf>
    <xf numFmtId="0" fontId="3" fillId="0" borderId="0" xfId="8" applyFont="1" applyAlignment="1"/>
    <xf numFmtId="0" fontId="16" fillId="0" borderId="0" xfId="0" applyFont="1" applyAlignment="1"/>
    <xf numFmtId="0" fontId="17" fillId="0" borderId="2" xfId="8" applyNumberFormat="1" applyFont="1" applyFill="1" applyBorder="1" applyAlignment="1"/>
    <xf numFmtId="0" fontId="15" fillId="0" borderId="2" xfId="5" applyFont="1" applyFill="1" applyBorder="1" applyAlignment="1"/>
    <xf numFmtId="165" fontId="15" fillId="0" borderId="2" xfId="5" applyNumberFormat="1" applyFont="1" applyFill="1" applyBorder="1" applyAlignment="1">
      <alignment horizontal="right"/>
    </xf>
    <xf numFmtId="165" fontId="3" fillId="0" borderId="0" xfId="5" applyNumberFormat="1" applyFont="1" applyAlignment="1"/>
    <xf numFmtId="165" fontId="16" fillId="0" borderId="0" xfId="0" applyNumberFormat="1" applyFont="1" applyAlignment="1"/>
    <xf numFmtId="0" fontId="15" fillId="2" borderId="1" xfId="9" applyFont="1" applyFill="1" applyBorder="1" applyAlignment="1">
      <alignment horizontal="center" wrapText="1"/>
    </xf>
    <xf numFmtId="0" fontId="15" fillId="0" borderId="2" xfId="9" applyFont="1" applyFill="1" applyBorder="1" applyAlignment="1"/>
    <xf numFmtId="0" fontId="15" fillId="0" borderId="2" xfId="9" applyFont="1" applyFill="1" applyBorder="1" applyAlignment="1">
      <alignment horizontal="right"/>
    </xf>
    <xf numFmtId="0" fontId="15" fillId="0" borderId="2" xfId="3" applyFont="1" applyFill="1" applyBorder="1" applyAlignment="1">
      <alignment horizontal="right"/>
    </xf>
    <xf numFmtId="0" fontId="17" fillId="0" borderId="2" xfId="9" applyNumberFormat="1" applyFont="1" applyFill="1" applyBorder="1" applyAlignment="1"/>
    <xf numFmtId="0" fontId="15" fillId="0" borderId="2" xfId="3" applyFont="1" applyFill="1" applyBorder="1" applyAlignment="1"/>
    <xf numFmtId="0" fontId="15" fillId="2" borderId="1" xfId="11" applyFont="1" applyFill="1" applyBorder="1" applyAlignment="1">
      <alignment horizontal="center" wrapText="1"/>
    </xf>
    <xf numFmtId="0" fontId="15" fillId="0" borderId="2" xfId="11" applyFont="1" applyFill="1" applyBorder="1" applyAlignment="1"/>
    <xf numFmtId="0" fontId="15" fillId="0" borderId="2" xfId="11" applyFont="1" applyFill="1" applyBorder="1" applyAlignment="1">
      <alignment horizontal="right"/>
    </xf>
    <xf numFmtId="0" fontId="17" fillId="0" borderId="0" xfId="11" applyNumberFormat="1" applyFont="1" applyFill="1" applyBorder="1" applyAlignment="1"/>
    <xf numFmtId="0" fontId="15" fillId="0" borderId="0" xfId="11" applyFont="1" applyFill="1" applyBorder="1" applyAlignment="1"/>
    <xf numFmtId="0" fontId="15" fillId="0" borderId="0" xfId="11" applyFont="1" applyFill="1" applyBorder="1" applyAlignment="1">
      <alignment horizontal="right"/>
    </xf>
    <xf numFmtId="0" fontId="18" fillId="0" borderId="0" xfId="0" applyFont="1" applyAlignment="1">
      <alignment wrapText="1"/>
    </xf>
    <xf numFmtId="0" fontId="15" fillId="0" borderId="0" xfId="11" applyFont="1" applyAlignment="1"/>
    <xf numFmtId="0" fontId="18" fillId="0" borderId="0" xfId="0" applyFont="1" applyAlignment="1"/>
    <xf numFmtId="0" fontId="15" fillId="2" borderId="1" xfId="2" applyFont="1" applyFill="1" applyBorder="1" applyAlignment="1">
      <alignment horizontal="center" wrapText="1"/>
    </xf>
    <xf numFmtId="0" fontId="15" fillId="0" borderId="2" xfId="2" applyFont="1" applyFill="1" applyBorder="1" applyAlignment="1"/>
    <xf numFmtId="0" fontId="15" fillId="0" borderId="2" xfId="2" applyFont="1" applyFill="1" applyBorder="1" applyAlignment="1">
      <alignment horizontal="right"/>
    </xf>
    <xf numFmtId="0" fontId="17" fillId="0" borderId="0" xfId="2" applyNumberFormat="1" applyFont="1" applyFill="1" applyBorder="1" applyAlignment="1"/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/>
    </xf>
    <xf numFmtId="0" fontId="15" fillId="0" borderId="0" xfId="2" applyFont="1" applyAlignment="1"/>
    <xf numFmtId="0" fontId="15" fillId="0" borderId="0" xfId="1" applyFont="1" applyAlignment="1"/>
    <xf numFmtId="0" fontId="15" fillId="0" borderId="2" xfId="1" applyFont="1" applyFill="1" applyBorder="1" applyAlignment="1"/>
    <xf numFmtId="0" fontId="15" fillId="0" borderId="2" xfId="1" applyFont="1" applyFill="1" applyBorder="1" applyAlignment="1">
      <alignment horizontal="right"/>
    </xf>
    <xf numFmtId="0" fontId="17" fillId="0" borderId="0" xfId="1" applyNumberFormat="1" applyFont="1" applyFill="1" applyBorder="1" applyAlignment="1"/>
    <xf numFmtId="0" fontId="15" fillId="0" borderId="0" xfId="1" applyFont="1" applyFill="1" applyBorder="1" applyAlignment="1"/>
    <xf numFmtId="0" fontId="15" fillId="0" borderId="0" xfId="1" applyFont="1" applyFill="1" applyBorder="1" applyAlignment="1">
      <alignment horizontal="right"/>
    </xf>
    <xf numFmtId="0" fontId="15" fillId="2" borderId="1" xfId="1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15" fillId="2" borderId="1" xfId="6" applyFont="1" applyFill="1" applyBorder="1" applyAlignment="1">
      <alignment horizontal="center" wrapText="1"/>
    </xf>
    <xf numFmtId="0" fontId="15" fillId="0" borderId="2" xfId="6" applyFont="1" applyFill="1" applyBorder="1" applyAlignment="1"/>
    <xf numFmtId="0" fontId="15" fillId="0" borderId="2" xfId="6" applyFont="1" applyFill="1" applyBorder="1" applyAlignment="1">
      <alignment horizontal="right"/>
    </xf>
    <xf numFmtId="0" fontId="17" fillId="0" borderId="0" xfId="6" applyNumberFormat="1" applyFont="1" applyFill="1" applyBorder="1" applyAlignment="1"/>
    <xf numFmtId="0" fontId="15" fillId="0" borderId="0" xfId="6" applyFont="1" applyFill="1" applyBorder="1" applyAlignment="1"/>
    <xf numFmtId="0" fontId="15" fillId="0" borderId="0" xfId="6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2" fillId="0" borderId="25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9" fillId="4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4" xfId="0" applyFont="1" applyFill="1" applyBorder="1" applyAlignment="1"/>
    <xf numFmtId="0" fontId="8" fillId="4" borderId="15" xfId="0" applyFont="1" applyFill="1" applyBorder="1" applyAlignment="1"/>
    <xf numFmtId="0" fontId="8" fillId="4" borderId="16" xfId="0" applyFont="1" applyFill="1" applyBorder="1" applyAlignment="1"/>
    <xf numFmtId="0" fontId="8" fillId="4" borderId="21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2">
    <cellStyle name="Normal" xfId="0" builtinId="0"/>
    <cellStyle name="Normal_MAR Annual_1" xfId="8"/>
    <cellStyle name="Normal_MAR DAILY" xfId="9"/>
    <cellStyle name="Normal_MAR DAILY RET" xfId="3"/>
    <cellStyle name="Normal_NonPoint Daily" xfId="10"/>
    <cellStyle name="Normal_NonPoint Daily RET" xfId="4"/>
    <cellStyle name="Normal_Sheet1" xfId="1"/>
    <cellStyle name="Normal_Sheet1_1" xfId="11"/>
    <cellStyle name="Normal_Sheet3" xfId="5"/>
    <cellStyle name="Normal_Sheet4" xfId="2"/>
    <cellStyle name="Normal_Sheet5" xfId="6"/>
    <cellStyle name="Normal_Sheet6" xfId="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"/>
  <sheetViews>
    <sheetView tabSelected="1" workbookViewId="0">
      <selection activeCell="E18" sqref="E18"/>
    </sheetView>
  </sheetViews>
  <sheetFormatPr defaultRowHeight="15"/>
  <cols>
    <col min="1" max="1" width="31.42578125" customWidth="1"/>
    <col min="2" max="2" width="13.28515625" bestFit="1" customWidth="1"/>
    <col min="3" max="5" width="13.28515625" customWidth="1"/>
    <col min="6" max="6" width="10.7109375" customWidth="1"/>
    <col min="7" max="7" width="11.140625" customWidth="1"/>
  </cols>
  <sheetData>
    <row r="1" spans="1:10" ht="15.75">
      <c r="A1" s="13" t="s">
        <v>743</v>
      </c>
    </row>
    <row r="2" spans="1:10" ht="16.5" thickBot="1">
      <c r="A2" s="14" t="s">
        <v>765</v>
      </c>
    </row>
    <row r="3" spans="1:10" ht="15.75" thickBot="1">
      <c r="A3" s="107" t="s">
        <v>728</v>
      </c>
      <c r="B3" s="110" t="s">
        <v>729</v>
      </c>
      <c r="C3" s="105"/>
      <c r="D3" s="106"/>
      <c r="E3" s="104" t="s">
        <v>730</v>
      </c>
      <c r="F3" s="105"/>
      <c r="G3" s="105"/>
      <c r="H3" s="105"/>
      <c r="I3" s="105"/>
      <c r="J3" s="106"/>
    </row>
    <row r="4" spans="1:10" ht="17.25">
      <c r="A4" s="108"/>
      <c r="B4" s="15" t="s">
        <v>4</v>
      </c>
      <c r="C4" s="15" t="s">
        <v>731</v>
      </c>
      <c r="D4" s="15" t="s">
        <v>0</v>
      </c>
      <c r="E4" s="15" t="s">
        <v>4</v>
      </c>
      <c r="F4" s="15" t="s">
        <v>731</v>
      </c>
      <c r="G4" s="15" t="s">
        <v>0</v>
      </c>
      <c r="H4" s="15" t="s">
        <v>732</v>
      </c>
      <c r="I4" s="15" t="s">
        <v>733</v>
      </c>
      <c r="J4" s="15" t="s">
        <v>734</v>
      </c>
    </row>
    <row r="5" spans="1:10" ht="15.75" thickBot="1">
      <c r="A5" s="109"/>
      <c r="B5" s="16" t="s">
        <v>735</v>
      </c>
      <c r="C5" s="16" t="s">
        <v>735</v>
      </c>
      <c r="D5" s="16" t="s">
        <v>735</v>
      </c>
      <c r="E5" s="16" t="s">
        <v>736</v>
      </c>
      <c r="F5" s="16" t="s">
        <v>736</v>
      </c>
      <c r="G5" s="16" t="s">
        <v>736</v>
      </c>
      <c r="H5" s="16" t="s">
        <v>736</v>
      </c>
      <c r="I5" s="16" t="s">
        <v>736</v>
      </c>
      <c r="J5" s="16" t="s">
        <v>736</v>
      </c>
    </row>
    <row r="6" spans="1:10" ht="15.75" thickBot="1">
      <c r="A6" s="17" t="s">
        <v>737</v>
      </c>
      <c r="B6" s="29">
        <f>C20</f>
        <v>0.30115226000000006</v>
      </c>
      <c r="C6" s="18">
        <f>C21</f>
        <v>2.6328805125863659</v>
      </c>
      <c r="D6" s="18">
        <f>C22</f>
        <v>0.43778351000000004</v>
      </c>
      <c r="E6" s="18">
        <f>C28</f>
        <v>64.907269250000013</v>
      </c>
      <c r="F6" s="18">
        <f>C29</f>
        <v>76.187639999999988</v>
      </c>
      <c r="G6" s="18">
        <f>C30</f>
        <v>43.359199299999993</v>
      </c>
      <c r="H6" s="18">
        <f ca="1">C31</f>
        <v>13.320568699999997</v>
      </c>
      <c r="I6" s="18">
        <f>C32</f>
        <v>6.198171799999999</v>
      </c>
      <c r="J6" s="18">
        <f ca="1">C33</f>
        <v>0</v>
      </c>
    </row>
    <row r="7" spans="1:10" ht="15.75" thickBot="1">
      <c r="A7" s="17" t="s">
        <v>738</v>
      </c>
      <c r="B7" s="31">
        <f>C43</f>
        <v>2.862928577320583</v>
      </c>
      <c r="C7" s="32">
        <f>C44</f>
        <v>0.30500470092712867</v>
      </c>
      <c r="D7" s="32">
        <f>C45</f>
        <v>1.9625668510164873</v>
      </c>
      <c r="E7" s="32">
        <f>C51</f>
        <v>937.77748596399999</v>
      </c>
      <c r="F7" s="32">
        <f>C52</f>
        <v>242.01744553799998</v>
      </c>
      <c r="G7" s="32">
        <f>C53</f>
        <v>1235.0626073280002</v>
      </c>
      <c r="H7" s="32">
        <f>C54</f>
        <v>210.84264883500003</v>
      </c>
      <c r="I7" s="32">
        <f>C54</f>
        <v>210.84264883500003</v>
      </c>
      <c r="J7" s="32">
        <f>C55</f>
        <v>456.50325956699999</v>
      </c>
    </row>
    <row r="8" spans="1:10" ht="15.75" thickBot="1">
      <c r="A8" s="17" t="s">
        <v>739</v>
      </c>
      <c r="B8" s="29">
        <f>C64</f>
        <v>5.1270023202032267</v>
      </c>
      <c r="C8" s="18">
        <f>C65</f>
        <v>2.0063936876741937</v>
      </c>
      <c r="D8" s="18">
        <f>C66</f>
        <v>22.551482000161293</v>
      </c>
      <c r="E8" s="18">
        <f>C72</f>
        <v>1054.9268116220003</v>
      </c>
      <c r="F8" s="18">
        <f>C73</f>
        <v>529.02206239499992</v>
      </c>
      <c r="G8" s="18">
        <f>C74</f>
        <v>4941.7851943500009</v>
      </c>
      <c r="H8" s="18">
        <f>C75</f>
        <v>56.965680740800003</v>
      </c>
      <c r="I8" s="18">
        <f>C76</f>
        <v>1.43593708342</v>
      </c>
      <c r="J8" s="18">
        <f>C77</f>
        <v>0.74169817604000021</v>
      </c>
    </row>
    <row r="9" spans="1:10" ht="15.75" thickBot="1">
      <c r="A9" s="17" t="s">
        <v>740</v>
      </c>
      <c r="B9" s="18">
        <f>C106</f>
        <v>2.29</v>
      </c>
      <c r="C9" s="32">
        <f>C107</f>
        <v>7.5</v>
      </c>
      <c r="D9" s="32">
        <f>C108</f>
        <v>25.81</v>
      </c>
      <c r="E9" s="32">
        <f>C114</f>
        <v>791.98</v>
      </c>
      <c r="F9" s="32">
        <f>C115</f>
        <v>2730.44</v>
      </c>
      <c r="G9" s="32">
        <f>C116</f>
        <v>9421.9699999999993</v>
      </c>
      <c r="H9" s="32">
        <f>C117</f>
        <v>94.74</v>
      </c>
      <c r="I9" s="32">
        <f>C118</f>
        <v>11.04</v>
      </c>
      <c r="J9" s="32">
        <f>C119</f>
        <v>52.21</v>
      </c>
    </row>
    <row r="10" spans="1:10" ht="15.75" thickBot="1">
      <c r="A10" s="17" t="s">
        <v>741</v>
      </c>
      <c r="B10" s="29">
        <f>C85</f>
        <v>3.0228997391760437E-2</v>
      </c>
      <c r="C10" s="32">
        <f>C86</f>
        <v>0.4601804465646705</v>
      </c>
      <c r="D10" s="32">
        <f>C87</f>
        <v>0.31528154856864937</v>
      </c>
      <c r="E10" s="32">
        <f>C93</f>
        <v>11.033584047992559</v>
      </c>
      <c r="F10" s="32">
        <f>C94</f>
        <v>167.9658629961047</v>
      </c>
      <c r="G10" s="32">
        <f>C95</f>
        <v>115.07776522755702</v>
      </c>
      <c r="H10" s="32">
        <f>C96</f>
        <v>3.5132690769999999</v>
      </c>
      <c r="I10" s="32">
        <f>C97</f>
        <v>24.540886093601344</v>
      </c>
      <c r="J10" s="32">
        <f>C98</f>
        <v>0</v>
      </c>
    </row>
    <row r="11" spans="1:10" ht="15.75" thickBot="1">
      <c r="A11" s="17" t="s">
        <v>742</v>
      </c>
      <c r="B11" s="30">
        <f t="shared" ref="B11" si="0">SUM(B6:B10)</f>
        <v>10.61131215491557</v>
      </c>
      <c r="C11" s="30">
        <f t="shared" ref="C11:E11" si="1">SUM(C6:C10)</f>
        <v>12.904459347752359</v>
      </c>
      <c r="D11" s="30">
        <f t="shared" si="1"/>
        <v>51.07711390974643</v>
      </c>
      <c r="E11" s="30">
        <f t="shared" si="1"/>
        <v>2860.6251508839928</v>
      </c>
      <c r="F11" s="30">
        <f t="shared" ref="F11:I11" si="2">SUM(F6:F10)</f>
        <v>3745.6330109291043</v>
      </c>
      <c r="G11" s="30">
        <f t="shared" si="2"/>
        <v>15757.254766205559</v>
      </c>
      <c r="H11" s="30">
        <f t="shared" ca="1" si="2"/>
        <v>379.38216735280008</v>
      </c>
      <c r="I11" s="30">
        <f t="shared" si="2"/>
        <v>254.05764381202135</v>
      </c>
      <c r="J11" s="30">
        <f t="shared" ref="J11" ca="1" si="3">SUM(J6:J10)</f>
        <v>509.45495774303998</v>
      </c>
    </row>
    <row r="15" spans="1:10" ht="15.75">
      <c r="A15" s="13" t="s">
        <v>752</v>
      </c>
    </row>
    <row r="16" spans="1:10" ht="16.5" thickBot="1">
      <c r="A16" s="14" t="s">
        <v>765</v>
      </c>
    </row>
    <row r="17" spans="1:4" ht="16.5" thickBot="1">
      <c r="A17" s="101" t="s">
        <v>744</v>
      </c>
      <c r="B17" s="102"/>
      <c r="C17" s="103"/>
      <c r="D17" s="19"/>
    </row>
    <row r="18" spans="1:4" ht="16.5" thickBot="1">
      <c r="A18" s="101" t="s">
        <v>745</v>
      </c>
      <c r="B18" s="102"/>
      <c r="C18" s="103"/>
      <c r="D18" s="19"/>
    </row>
    <row r="19" spans="1:4" ht="32.25" thickBot="1">
      <c r="A19" s="20" t="s">
        <v>746</v>
      </c>
      <c r="B19" s="21" t="s">
        <v>764</v>
      </c>
      <c r="C19" s="21" t="s">
        <v>766</v>
      </c>
      <c r="D19" s="19"/>
    </row>
    <row r="20" spans="1:4" ht="16.5" thickBot="1">
      <c r="A20" s="22" t="s">
        <v>4</v>
      </c>
      <c r="B20" s="26">
        <f>'Point Daily'!K127</f>
        <v>0.30115226000000006</v>
      </c>
      <c r="C20" s="27">
        <f>SUM(B20:B20)</f>
        <v>0.30115226000000006</v>
      </c>
      <c r="D20" s="19"/>
    </row>
    <row r="21" spans="1:4" ht="18" thickBot="1">
      <c r="A21" s="23" t="s">
        <v>747</v>
      </c>
      <c r="B21" s="26">
        <f>'Point Daily'!J127</f>
        <v>2.6328805125863659</v>
      </c>
      <c r="C21" s="27">
        <f>SUM(B21:B21)</f>
        <v>2.6328805125863659</v>
      </c>
      <c r="D21" s="19"/>
    </row>
    <row r="22" spans="1:4" ht="16.5" thickBot="1">
      <c r="A22" s="20" t="s">
        <v>0</v>
      </c>
      <c r="B22" s="26">
        <f>'Point Daily'!I127</f>
        <v>0.43778351000000004</v>
      </c>
      <c r="C22" s="27">
        <f>SUM(B22:B22)</f>
        <v>0.43778351000000004</v>
      </c>
      <c r="D22" s="19"/>
    </row>
    <row r="23" spans="1:4" ht="15" customHeight="1">
      <c r="A23" s="96"/>
      <c r="B23" s="96"/>
      <c r="C23" s="96"/>
      <c r="D23" s="19"/>
    </row>
    <row r="24" spans="1:4" ht="15.75" customHeight="1" thickBot="1">
      <c r="A24" s="97"/>
      <c r="B24" s="97"/>
      <c r="C24" s="97"/>
      <c r="D24" s="19"/>
    </row>
    <row r="25" spans="1:4" ht="16.5" thickBot="1">
      <c r="A25" s="98" t="s">
        <v>744</v>
      </c>
      <c r="B25" s="99"/>
      <c r="C25" s="100"/>
      <c r="D25" s="19"/>
    </row>
    <row r="26" spans="1:4" ht="16.5" thickBot="1">
      <c r="A26" s="101" t="s">
        <v>748</v>
      </c>
      <c r="B26" s="102"/>
      <c r="C26" s="103"/>
      <c r="D26" s="19"/>
    </row>
    <row r="27" spans="1:4" ht="32.25" thickBot="1">
      <c r="A27" s="20" t="s">
        <v>746</v>
      </c>
      <c r="B27" s="21" t="s">
        <v>764</v>
      </c>
      <c r="C27" s="21" t="s">
        <v>766</v>
      </c>
      <c r="D27" s="19"/>
    </row>
    <row r="28" spans="1:4" ht="16.5" thickBot="1">
      <c r="A28" s="20" t="s">
        <v>4</v>
      </c>
      <c r="B28" s="25">
        <f>SUMIF('Point Annual'!A1:A1045,24015,'Point Annual'!M1:M1045)</f>
        <v>64.907269250000013</v>
      </c>
      <c r="C28" s="25">
        <f t="shared" ref="C28:C33" si="4">SUM(B28:B28)</f>
        <v>64.907269250000013</v>
      </c>
      <c r="D28" s="19"/>
    </row>
    <row r="29" spans="1:4" ht="18" thickBot="1">
      <c r="A29" s="20" t="s">
        <v>747</v>
      </c>
      <c r="B29" s="25">
        <f>SUMIF('Point Annual'!A1:A1045,24015,'Point Annual'!J1:J1045)</f>
        <v>76.187639999999988</v>
      </c>
      <c r="C29" s="25">
        <f t="shared" si="4"/>
        <v>76.187639999999988</v>
      </c>
      <c r="D29" s="19"/>
    </row>
    <row r="30" spans="1:4" ht="16.5" thickBot="1">
      <c r="A30" s="20" t="s">
        <v>0</v>
      </c>
      <c r="B30" s="25">
        <f>SUMIF('Point Annual'!A1:A1045,24015,'Point Annual'!H1:H1045)</f>
        <v>43.359199299999993</v>
      </c>
      <c r="C30" s="25">
        <f t="shared" si="4"/>
        <v>43.359199299999993</v>
      </c>
      <c r="D30" s="19"/>
    </row>
    <row r="31" spans="1:4" ht="18" thickBot="1">
      <c r="A31" s="20" t="s">
        <v>749</v>
      </c>
      <c r="B31" s="25">
        <f ca="1">SUMIF('Point Annual'!A1:A1045,24015,'Point Annual'!K1:K125)</f>
        <v>13.320568699999997</v>
      </c>
      <c r="C31" s="25">
        <f t="shared" ca="1" si="4"/>
        <v>13.320568699999997</v>
      </c>
      <c r="D31" s="19"/>
    </row>
    <row r="32" spans="1:4" ht="18" thickBot="1">
      <c r="A32" s="20" t="s">
        <v>750</v>
      </c>
      <c r="B32" s="25">
        <f>SUMIF('Point Annual'!A1:A1045,24015,'Point Annual'!L1:L1045)</f>
        <v>6.198171799999999</v>
      </c>
      <c r="C32" s="25">
        <f t="shared" si="4"/>
        <v>6.198171799999999</v>
      </c>
      <c r="D32" s="19"/>
    </row>
    <row r="33" spans="1:4" ht="18" thickBot="1">
      <c r="A33" s="20" t="s">
        <v>751</v>
      </c>
      <c r="B33" s="25">
        <f ca="1">SUMIF('Point Annual'!A1:A1045,24015,'Point Annual'!I16:I1045)</f>
        <v>0</v>
      </c>
      <c r="C33" s="25">
        <f t="shared" ca="1" si="4"/>
        <v>0</v>
      </c>
      <c r="D33" s="19"/>
    </row>
    <row r="35" spans="1:4" ht="15.75">
      <c r="A35" s="24"/>
    </row>
    <row r="38" spans="1:4" ht="15.75">
      <c r="A38" s="13" t="s">
        <v>754</v>
      </c>
    </row>
    <row r="39" spans="1:4" ht="16.5" thickBot="1">
      <c r="A39" s="14" t="s">
        <v>765</v>
      </c>
    </row>
    <row r="40" spans="1:4" ht="16.5" thickBot="1">
      <c r="A40" s="101" t="s">
        <v>753</v>
      </c>
      <c r="B40" s="102"/>
      <c r="C40" s="103"/>
      <c r="D40" s="19"/>
    </row>
    <row r="41" spans="1:4" ht="16.5" thickBot="1">
      <c r="A41" s="101" t="s">
        <v>745</v>
      </c>
      <c r="B41" s="102"/>
      <c r="C41" s="103"/>
      <c r="D41" s="19"/>
    </row>
    <row r="42" spans="1:4" ht="32.25" thickBot="1">
      <c r="A42" s="20" t="s">
        <v>746</v>
      </c>
      <c r="B42" s="21" t="s">
        <v>764</v>
      </c>
      <c r="C42" s="21" t="s">
        <v>766</v>
      </c>
      <c r="D42" s="19"/>
    </row>
    <row r="43" spans="1:4" ht="16.5" thickBot="1">
      <c r="A43" s="20" t="s">
        <v>4</v>
      </c>
      <c r="B43" s="26">
        <f>'NonPoint Daily'!F93</f>
        <v>2.862928577320583</v>
      </c>
      <c r="C43" s="26">
        <f>SUM(B43:B43)</f>
        <v>2.862928577320583</v>
      </c>
      <c r="D43" s="19"/>
    </row>
    <row r="44" spans="1:4" ht="18" thickBot="1">
      <c r="A44" s="20" t="s">
        <v>747</v>
      </c>
      <c r="B44" s="26">
        <f>'NonPoint Daily'!E93</f>
        <v>0.30500470092712867</v>
      </c>
      <c r="C44" s="26">
        <f>SUM(B44:B44)</f>
        <v>0.30500470092712867</v>
      </c>
      <c r="D44" s="19"/>
    </row>
    <row r="45" spans="1:4" ht="16.5" thickBot="1">
      <c r="A45" s="20" t="s">
        <v>0</v>
      </c>
      <c r="B45" s="26">
        <f>'NonPoint Daily'!D93</f>
        <v>1.9625668510164873</v>
      </c>
      <c r="C45" s="26">
        <f>SUM(B45:B45)</f>
        <v>1.9625668510164873</v>
      </c>
      <c r="D45" s="19"/>
    </row>
    <row r="46" spans="1:4" ht="15" customHeight="1">
      <c r="A46" s="96"/>
      <c r="B46" s="96"/>
      <c r="C46" s="96"/>
      <c r="D46" s="19"/>
    </row>
    <row r="47" spans="1:4" ht="15.75" customHeight="1" thickBot="1">
      <c r="A47" s="97"/>
      <c r="B47" s="97"/>
      <c r="C47" s="97"/>
      <c r="D47" s="19"/>
    </row>
    <row r="48" spans="1:4" ht="16.5" thickBot="1">
      <c r="A48" s="98" t="s">
        <v>753</v>
      </c>
      <c r="B48" s="99"/>
      <c r="C48" s="100"/>
      <c r="D48" s="19"/>
    </row>
    <row r="49" spans="1:4" ht="16.5" thickBot="1">
      <c r="A49" s="101" t="s">
        <v>748</v>
      </c>
      <c r="B49" s="102"/>
      <c r="C49" s="103"/>
      <c r="D49" s="19"/>
    </row>
    <row r="50" spans="1:4" ht="32.25" thickBot="1">
      <c r="A50" s="20" t="s">
        <v>746</v>
      </c>
      <c r="B50" s="21" t="s">
        <v>764</v>
      </c>
      <c r="C50" s="21" t="s">
        <v>766</v>
      </c>
      <c r="D50" s="19"/>
    </row>
    <row r="51" spans="1:4" ht="16.5" thickBot="1">
      <c r="A51" s="20" t="s">
        <v>4</v>
      </c>
      <c r="B51" s="25">
        <f>'NonPoint Annual'!J142</f>
        <v>937.77748596399999</v>
      </c>
      <c r="C51" s="25">
        <f t="shared" ref="C51:C56" si="5">SUM(B51:B51)</f>
        <v>937.77748596399999</v>
      </c>
      <c r="D51" s="19"/>
    </row>
    <row r="52" spans="1:4" ht="18" thickBot="1">
      <c r="A52" s="20" t="s">
        <v>747</v>
      </c>
      <c r="B52" s="25">
        <f>'NonPoint Annual'!G142</f>
        <v>242.01744553799998</v>
      </c>
      <c r="C52" s="25">
        <f t="shared" si="5"/>
        <v>242.01744553799998</v>
      </c>
      <c r="D52" s="19"/>
    </row>
    <row r="53" spans="1:4" ht="16.5" thickBot="1">
      <c r="A53" s="20" t="s">
        <v>0</v>
      </c>
      <c r="B53" s="25">
        <f>'NonPoint Annual'!E142</f>
        <v>1235.0626073280002</v>
      </c>
      <c r="C53" s="25">
        <f t="shared" si="5"/>
        <v>1235.0626073280002</v>
      </c>
      <c r="D53" s="19"/>
    </row>
    <row r="54" spans="1:4" ht="18" thickBot="1">
      <c r="A54" s="20" t="s">
        <v>750</v>
      </c>
      <c r="B54" s="25">
        <f>'NonPoint Annual'!I142</f>
        <v>210.84264883500003</v>
      </c>
      <c r="C54" s="25">
        <f t="shared" si="5"/>
        <v>210.84264883500003</v>
      </c>
      <c r="D54" s="19"/>
    </row>
    <row r="55" spans="1:4" ht="18" thickBot="1">
      <c r="A55" s="20" t="s">
        <v>749</v>
      </c>
      <c r="B55" s="25">
        <f>'NonPoint Annual'!H142</f>
        <v>456.50325956699999</v>
      </c>
      <c r="C55" s="25">
        <f t="shared" si="5"/>
        <v>456.50325956699999</v>
      </c>
      <c r="D55" s="19"/>
    </row>
    <row r="56" spans="1:4" ht="18" thickBot="1">
      <c r="A56" s="20" t="s">
        <v>751</v>
      </c>
      <c r="B56" s="25">
        <f>'NonPoint Annual'!F142</f>
        <v>477.14923645499994</v>
      </c>
      <c r="C56" s="25">
        <f t="shared" si="5"/>
        <v>477.14923645499994</v>
      </c>
      <c r="D56" s="19"/>
    </row>
    <row r="59" spans="1:4" ht="15.75">
      <c r="A59" s="13" t="s">
        <v>756</v>
      </c>
    </row>
    <row r="60" spans="1:4" ht="16.5" thickBot="1">
      <c r="A60" s="13" t="s">
        <v>765</v>
      </c>
    </row>
    <row r="61" spans="1:4" ht="16.5" thickBot="1">
      <c r="A61" s="101" t="s">
        <v>755</v>
      </c>
      <c r="B61" s="102"/>
      <c r="C61" s="103"/>
      <c r="D61" s="19"/>
    </row>
    <row r="62" spans="1:4" ht="16.5" thickBot="1">
      <c r="A62" s="101" t="s">
        <v>745</v>
      </c>
      <c r="B62" s="102"/>
      <c r="C62" s="103"/>
      <c r="D62" s="19"/>
    </row>
    <row r="63" spans="1:4" ht="32.25" thickBot="1">
      <c r="A63" s="20" t="s">
        <v>746</v>
      </c>
      <c r="B63" s="21" t="s">
        <v>764</v>
      </c>
      <c r="C63" s="21" t="s">
        <v>766</v>
      </c>
      <c r="D63" s="19"/>
    </row>
    <row r="64" spans="1:4" ht="16.5" thickBot="1">
      <c r="A64" s="22" t="s">
        <v>4</v>
      </c>
      <c r="B64" s="26">
        <f>'NMIM Daily'!G216</f>
        <v>5.1270023202032267</v>
      </c>
      <c r="C64" s="27">
        <f>SUM(B64:B64)</f>
        <v>5.1270023202032267</v>
      </c>
      <c r="D64" s="19"/>
    </row>
    <row r="65" spans="1:4" ht="18" thickBot="1">
      <c r="A65" s="23" t="s">
        <v>747</v>
      </c>
      <c r="B65" s="26">
        <f>'NMIM Daily'!F216</f>
        <v>2.0063936876741937</v>
      </c>
      <c r="C65" s="27">
        <f>SUM(B65:B65)</f>
        <v>2.0063936876741937</v>
      </c>
      <c r="D65" s="19"/>
    </row>
    <row r="66" spans="1:4" ht="16.5" thickBot="1">
      <c r="A66" s="20" t="s">
        <v>0</v>
      </c>
      <c r="B66" s="26">
        <f>'NMIM Daily'!E216</f>
        <v>22.551482000161293</v>
      </c>
      <c r="C66" s="27">
        <f>SUM(B66:B66)</f>
        <v>22.551482000161293</v>
      </c>
      <c r="D66" s="19"/>
    </row>
    <row r="67" spans="1:4" ht="15" customHeight="1">
      <c r="A67" s="96"/>
      <c r="B67" s="96"/>
      <c r="C67" s="96"/>
      <c r="D67" s="19"/>
    </row>
    <row r="68" spans="1:4" ht="15.75" customHeight="1" thickBot="1">
      <c r="A68" s="97"/>
      <c r="B68" s="97"/>
      <c r="C68" s="97"/>
      <c r="D68" s="19"/>
    </row>
    <row r="69" spans="1:4" ht="16.5" thickBot="1">
      <c r="A69" s="98" t="s">
        <v>755</v>
      </c>
      <c r="B69" s="99"/>
      <c r="C69" s="100"/>
      <c r="D69" s="19"/>
    </row>
    <row r="70" spans="1:4" ht="16.5" thickBot="1">
      <c r="A70" s="101" t="s">
        <v>748</v>
      </c>
      <c r="B70" s="102"/>
      <c r="C70" s="103"/>
      <c r="D70" s="19"/>
    </row>
    <row r="71" spans="1:4" ht="32.25" thickBot="1">
      <c r="A71" s="20" t="s">
        <v>746</v>
      </c>
      <c r="B71" s="21" t="s">
        <v>764</v>
      </c>
      <c r="C71" s="21" t="s">
        <v>766</v>
      </c>
      <c r="D71" s="19"/>
    </row>
    <row r="72" spans="1:4" ht="16.5" thickBot="1">
      <c r="A72" s="20" t="s">
        <v>4</v>
      </c>
      <c r="B72" s="25">
        <f>'NMIM Annual'!J216</f>
        <v>1054.9268116220003</v>
      </c>
      <c r="C72" s="28">
        <f t="shared" ref="C72:C77" si="6">SUM(B72:B72)</f>
        <v>1054.9268116220003</v>
      </c>
      <c r="D72" s="19"/>
    </row>
    <row r="73" spans="1:4" ht="18" thickBot="1">
      <c r="A73" s="20" t="s">
        <v>747</v>
      </c>
      <c r="B73" s="25">
        <f>'NMIM Annual'!G216</f>
        <v>529.02206239499992</v>
      </c>
      <c r="C73" s="28">
        <f t="shared" si="6"/>
        <v>529.02206239499992</v>
      </c>
      <c r="D73" s="19"/>
    </row>
    <row r="74" spans="1:4" ht="16.5" thickBot="1">
      <c r="A74" s="20" t="s">
        <v>0</v>
      </c>
      <c r="B74" s="25">
        <f>'NMIM Annual'!E216</f>
        <v>4941.7851943500009</v>
      </c>
      <c r="C74" s="28">
        <f t="shared" si="6"/>
        <v>4941.7851943500009</v>
      </c>
      <c r="D74" s="19"/>
    </row>
    <row r="75" spans="1:4" ht="18" thickBot="1">
      <c r="A75" s="20" t="s">
        <v>749</v>
      </c>
      <c r="B75" s="25">
        <f>'NMIM Annual'!H216</f>
        <v>56.965680740800003</v>
      </c>
      <c r="C75" s="28">
        <f t="shared" si="6"/>
        <v>56.965680740800003</v>
      </c>
      <c r="D75" s="19"/>
    </row>
    <row r="76" spans="1:4" ht="18" thickBot="1">
      <c r="A76" s="20" t="s">
        <v>750</v>
      </c>
      <c r="B76" s="25">
        <f>'NMIM Annual'!I216</f>
        <v>1.43593708342</v>
      </c>
      <c r="C76" s="28">
        <f t="shared" si="6"/>
        <v>1.43593708342</v>
      </c>
      <c r="D76" s="19"/>
    </row>
    <row r="77" spans="1:4" ht="18" thickBot="1">
      <c r="A77" s="20" t="s">
        <v>751</v>
      </c>
      <c r="B77" s="25">
        <f>'NMIM Annual'!F216</f>
        <v>0.74169817604000021</v>
      </c>
      <c r="C77" s="28">
        <f t="shared" si="6"/>
        <v>0.74169817604000021</v>
      </c>
      <c r="D77" s="19"/>
    </row>
    <row r="80" spans="1:4" ht="15.75">
      <c r="A80" s="13" t="s">
        <v>758</v>
      </c>
    </row>
    <row r="81" spans="1:4" ht="16.5" thickBot="1">
      <c r="A81" s="13" t="s">
        <v>765</v>
      </c>
    </row>
    <row r="82" spans="1:4" ht="16.5" thickBot="1">
      <c r="A82" s="101" t="s">
        <v>757</v>
      </c>
      <c r="B82" s="102"/>
      <c r="C82" s="103"/>
      <c r="D82" s="19"/>
    </row>
    <row r="83" spans="1:4" ht="16.5" thickBot="1">
      <c r="A83" s="101" t="s">
        <v>745</v>
      </c>
      <c r="B83" s="102"/>
      <c r="C83" s="103"/>
      <c r="D83" s="19"/>
    </row>
    <row r="84" spans="1:4" ht="32.25" thickBot="1">
      <c r="A84" s="20" t="s">
        <v>746</v>
      </c>
      <c r="B84" s="21" t="s">
        <v>764</v>
      </c>
      <c r="C84" s="21" t="s">
        <v>766</v>
      </c>
      <c r="D84" s="19"/>
    </row>
    <row r="85" spans="1:4" ht="16.5" thickBot="1">
      <c r="A85" s="22" t="s">
        <v>4</v>
      </c>
      <c r="B85" s="26">
        <f>'MAR DAILY'!G9</f>
        <v>3.0228997391760437E-2</v>
      </c>
      <c r="C85" s="27">
        <f>SUM(B85:B85)</f>
        <v>3.0228997391760437E-2</v>
      </c>
      <c r="D85" s="19"/>
    </row>
    <row r="86" spans="1:4" ht="18" thickBot="1">
      <c r="A86" s="23" t="s">
        <v>747</v>
      </c>
      <c r="B86" s="26">
        <f>'MAR DAILY'!F9</f>
        <v>0.4601804465646705</v>
      </c>
      <c r="C86" s="27">
        <f>SUM(B86:B86)</f>
        <v>0.4601804465646705</v>
      </c>
      <c r="D86" s="19"/>
    </row>
    <row r="87" spans="1:4" ht="16.5" thickBot="1">
      <c r="A87" s="20" t="s">
        <v>0</v>
      </c>
      <c r="B87" s="26">
        <f>'MAR DAILY'!E9</f>
        <v>0.31528154856864937</v>
      </c>
      <c r="C87" s="27">
        <f>SUM(B87:B87)</f>
        <v>0.31528154856864937</v>
      </c>
      <c r="D87" s="19"/>
    </row>
    <row r="88" spans="1:4" ht="15" customHeight="1">
      <c r="A88" s="96"/>
      <c r="B88" s="96"/>
      <c r="C88" s="96"/>
      <c r="D88" s="19"/>
    </row>
    <row r="89" spans="1:4" ht="15.75" customHeight="1" thickBot="1">
      <c r="A89" s="97"/>
      <c r="B89" s="97"/>
      <c r="C89" s="97"/>
      <c r="D89" s="19"/>
    </row>
    <row r="90" spans="1:4" ht="16.5" thickBot="1">
      <c r="A90" s="98" t="s">
        <v>757</v>
      </c>
      <c r="B90" s="99"/>
      <c r="C90" s="100"/>
      <c r="D90" s="19"/>
    </row>
    <row r="91" spans="1:4" ht="16.5" thickBot="1">
      <c r="A91" s="101" t="s">
        <v>748</v>
      </c>
      <c r="B91" s="102"/>
      <c r="C91" s="103"/>
      <c r="D91" s="19"/>
    </row>
    <row r="92" spans="1:4" ht="32.25" thickBot="1">
      <c r="A92" s="20" t="s">
        <v>746</v>
      </c>
      <c r="B92" s="21" t="s">
        <v>764</v>
      </c>
      <c r="C92" s="21" t="s">
        <v>766</v>
      </c>
      <c r="D92" s="19"/>
    </row>
    <row r="93" spans="1:4" ht="16.5" thickBot="1">
      <c r="A93" s="20" t="s">
        <v>4</v>
      </c>
      <c r="B93" s="25">
        <f>'MAR Annual'!I9</f>
        <v>11.033584047992559</v>
      </c>
      <c r="C93" s="28">
        <f t="shared" ref="C93:C98" si="7">SUM(B93:B93)</f>
        <v>11.033584047992559</v>
      </c>
      <c r="D93" s="19"/>
    </row>
    <row r="94" spans="1:4" ht="18" thickBot="1">
      <c r="A94" s="20" t="s">
        <v>747</v>
      </c>
      <c r="B94" s="25">
        <f>'MAR Annual'!F9</f>
        <v>167.9658629961047</v>
      </c>
      <c r="C94" s="28">
        <f t="shared" si="7"/>
        <v>167.9658629961047</v>
      </c>
      <c r="D94" s="19"/>
    </row>
    <row r="95" spans="1:4" ht="16.5" thickBot="1">
      <c r="A95" s="20" t="s">
        <v>0</v>
      </c>
      <c r="B95" s="25">
        <f>'MAR Annual'!E9</f>
        <v>115.07776522755702</v>
      </c>
      <c r="C95" s="28">
        <f t="shared" si="7"/>
        <v>115.07776522755702</v>
      </c>
      <c r="D95" s="19"/>
    </row>
    <row r="96" spans="1:4" ht="18" thickBot="1">
      <c r="A96" s="20" t="s">
        <v>749</v>
      </c>
      <c r="B96" s="25">
        <f>'MAR Annual'!G9</f>
        <v>3.5132690769999999</v>
      </c>
      <c r="C96" s="28">
        <f t="shared" si="7"/>
        <v>3.5132690769999999</v>
      </c>
      <c r="D96" s="19"/>
    </row>
    <row r="97" spans="1:4" ht="18" thickBot="1">
      <c r="A97" s="20" t="s">
        <v>750</v>
      </c>
      <c r="B97" s="25">
        <f>'MAR Annual'!H9</f>
        <v>24.540886093601344</v>
      </c>
      <c r="C97" s="28">
        <f t="shared" si="7"/>
        <v>24.540886093601344</v>
      </c>
      <c r="D97" s="19"/>
    </row>
    <row r="98" spans="1:4" ht="18" thickBot="1">
      <c r="A98" s="20" t="s">
        <v>751</v>
      </c>
      <c r="B98" s="25">
        <f>'MAR Annual'!I14</f>
        <v>0</v>
      </c>
      <c r="C98" s="28">
        <f t="shared" si="7"/>
        <v>0</v>
      </c>
      <c r="D98" s="19"/>
    </row>
    <row r="101" spans="1:4" ht="15.75">
      <c r="A101" s="13" t="s">
        <v>759</v>
      </c>
    </row>
    <row r="102" spans="1:4" ht="16.5" thickBot="1">
      <c r="A102" s="13" t="s">
        <v>765</v>
      </c>
    </row>
    <row r="103" spans="1:4" ht="16.5" thickBot="1">
      <c r="A103" s="101" t="s">
        <v>760</v>
      </c>
      <c r="B103" s="102"/>
      <c r="C103" s="103"/>
      <c r="D103" s="19"/>
    </row>
    <row r="104" spans="1:4" ht="16.5" thickBot="1">
      <c r="A104" s="101" t="s">
        <v>745</v>
      </c>
      <c r="B104" s="102"/>
      <c r="C104" s="103"/>
      <c r="D104" s="19"/>
    </row>
    <row r="105" spans="1:4" ht="32.25" thickBot="1">
      <c r="A105" s="20" t="s">
        <v>746</v>
      </c>
      <c r="B105" s="21" t="s">
        <v>764</v>
      </c>
      <c r="C105" s="21" t="s">
        <v>766</v>
      </c>
      <c r="D105" s="19"/>
    </row>
    <row r="106" spans="1:4" ht="16.5" thickBot="1">
      <c r="A106" s="22" t="s">
        <v>4</v>
      </c>
      <c r="B106" s="25">
        <f>'ONROAD Daily &amp; Annual'!B7</f>
        <v>2.29</v>
      </c>
      <c r="C106" s="28">
        <f>SUM(B106:B106)</f>
        <v>2.29</v>
      </c>
      <c r="D106" s="19"/>
    </row>
    <row r="107" spans="1:4" ht="18" thickBot="1">
      <c r="A107" s="23" t="s">
        <v>747</v>
      </c>
      <c r="B107" s="25">
        <f>'ONROAD Daily &amp; Annual'!C7</f>
        <v>7.5</v>
      </c>
      <c r="C107" s="28">
        <f>SUM(B107:B107)</f>
        <v>7.5</v>
      </c>
      <c r="D107" s="19"/>
    </row>
    <row r="108" spans="1:4" ht="16.5" thickBot="1">
      <c r="A108" s="20" t="s">
        <v>0</v>
      </c>
      <c r="B108" s="25">
        <f>'ONROAD Daily &amp; Annual'!D7</f>
        <v>25.81</v>
      </c>
      <c r="C108" s="28">
        <f>SUM(B108:B108)</f>
        <v>25.81</v>
      </c>
      <c r="D108" s="19"/>
    </row>
    <row r="109" spans="1:4" ht="15" customHeight="1">
      <c r="A109" s="96"/>
      <c r="B109" s="96"/>
      <c r="C109" s="96"/>
      <c r="D109" s="19"/>
    </row>
    <row r="110" spans="1:4" ht="15.75" customHeight="1" thickBot="1">
      <c r="A110" s="97"/>
      <c r="B110" s="97"/>
      <c r="C110" s="97"/>
      <c r="D110" s="19"/>
    </row>
    <row r="111" spans="1:4" ht="16.5" thickBot="1">
      <c r="A111" s="98" t="s">
        <v>760</v>
      </c>
      <c r="B111" s="99"/>
      <c r="C111" s="100"/>
      <c r="D111" s="19"/>
    </row>
    <row r="112" spans="1:4" ht="16.5" thickBot="1">
      <c r="A112" s="101" t="s">
        <v>748</v>
      </c>
      <c r="B112" s="102"/>
      <c r="C112" s="103"/>
      <c r="D112" s="19"/>
    </row>
    <row r="113" spans="1:4" ht="32.25" thickBot="1">
      <c r="A113" s="20" t="s">
        <v>746</v>
      </c>
      <c r="B113" s="21" t="s">
        <v>764</v>
      </c>
      <c r="C113" s="21" t="s">
        <v>766</v>
      </c>
      <c r="D113" s="19"/>
    </row>
    <row r="114" spans="1:4" ht="16.5" thickBot="1">
      <c r="A114" s="20" t="s">
        <v>4</v>
      </c>
      <c r="B114" s="25">
        <f>'ONROAD Daily &amp; Annual'!E7</f>
        <v>791.98</v>
      </c>
      <c r="C114" s="28">
        <f t="shared" ref="C114:C119" si="8">SUM(B114:B114)</f>
        <v>791.98</v>
      </c>
      <c r="D114" s="19"/>
    </row>
    <row r="115" spans="1:4" ht="18" thickBot="1">
      <c r="A115" s="20" t="s">
        <v>747</v>
      </c>
      <c r="B115" s="25">
        <f>'ONROAD Daily &amp; Annual'!F7</f>
        <v>2730.44</v>
      </c>
      <c r="C115" s="28">
        <f t="shared" si="8"/>
        <v>2730.44</v>
      </c>
      <c r="D115" s="19"/>
    </row>
    <row r="116" spans="1:4" ht="16.5" thickBot="1">
      <c r="A116" s="20" t="s">
        <v>0</v>
      </c>
      <c r="B116" s="25">
        <f>'ONROAD Daily &amp; Annual'!G7</f>
        <v>9421.9699999999993</v>
      </c>
      <c r="C116" s="28">
        <f t="shared" si="8"/>
        <v>9421.9699999999993</v>
      </c>
      <c r="D116" s="19"/>
    </row>
    <row r="117" spans="1:4" ht="18" thickBot="1">
      <c r="A117" s="20" t="s">
        <v>749</v>
      </c>
      <c r="B117" s="25">
        <f>'ONROAD Daily &amp; Annual'!I7</f>
        <v>94.74</v>
      </c>
      <c r="C117" s="28">
        <f t="shared" si="8"/>
        <v>94.74</v>
      </c>
      <c r="D117" s="19"/>
    </row>
    <row r="118" spans="1:4" ht="18" thickBot="1">
      <c r="A118" s="20" t="s">
        <v>750</v>
      </c>
      <c r="B118" s="25">
        <f>'ONROAD Daily &amp; Annual'!H7</f>
        <v>11.04</v>
      </c>
      <c r="C118" s="28">
        <f t="shared" si="8"/>
        <v>11.04</v>
      </c>
      <c r="D118" s="19"/>
    </row>
    <row r="119" spans="1:4" ht="18" thickBot="1">
      <c r="A119" s="20" t="s">
        <v>751</v>
      </c>
      <c r="B119" s="25">
        <f>'ONROAD Daily &amp; Annual'!J7</f>
        <v>52.21</v>
      </c>
      <c r="C119" s="28">
        <f t="shared" si="8"/>
        <v>52.21</v>
      </c>
      <c r="D119" s="19"/>
    </row>
  </sheetData>
  <sheetProtection password="CD58" sheet="1" objects="1" scenarios="1"/>
  <mergeCells count="38">
    <mergeCell ref="E3:J3"/>
    <mergeCell ref="A3:A5"/>
    <mergeCell ref="B3:D3"/>
    <mergeCell ref="A17:C17"/>
    <mergeCell ref="A18:C18"/>
    <mergeCell ref="A23:A24"/>
    <mergeCell ref="B23:B24"/>
    <mergeCell ref="C23:C24"/>
    <mergeCell ref="A25:C25"/>
    <mergeCell ref="A26:C26"/>
    <mergeCell ref="A62:C62"/>
    <mergeCell ref="A40:C40"/>
    <mergeCell ref="A41:C41"/>
    <mergeCell ref="A46:A47"/>
    <mergeCell ref="B46:B47"/>
    <mergeCell ref="C46:C47"/>
    <mergeCell ref="A48:C48"/>
    <mergeCell ref="A49:C49"/>
    <mergeCell ref="A61:C61"/>
    <mergeCell ref="A83:C83"/>
    <mergeCell ref="A67:A68"/>
    <mergeCell ref="B67:B68"/>
    <mergeCell ref="C67:C68"/>
    <mergeCell ref="A69:C69"/>
    <mergeCell ref="A70:C70"/>
    <mergeCell ref="A82:C82"/>
    <mergeCell ref="A104:C104"/>
    <mergeCell ref="A88:A89"/>
    <mergeCell ref="B88:B89"/>
    <mergeCell ref="C88:C89"/>
    <mergeCell ref="A90:C90"/>
    <mergeCell ref="A91:C91"/>
    <mergeCell ref="A103:C103"/>
    <mergeCell ref="C109:C110"/>
    <mergeCell ref="A111:C111"/>
    <mergeCell ref="A112:C112"/>
    <mergeCell ref="A109:A110"/>
    <mergeCell ref="B109:B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8"/>
  <sheetViews>
    <sheetView workbookViewId="0">
      <selection activeCell="F25" sqref="F25"/>
    </sheetView>
  </sheetViews>
  <sheetFormatPr defaultRowHeight="15"/>
  <cols>
    <col min="1" max="1" width="22.85546875" customWidth="1"/>
    <col min="2" max="2" width="11" customWidth="1"/>
    <col min="4" max="4" width="13.7109375" customWidth="1"/>
    <col min="5" max="5" width="14" customWidth="1"/>
    <col min="6" max="6" width="13.5703125" customWidth="1"/>
    <col min="7" max="7" width="10.7109375" customWidth="1"/>
  </cols>
  <sheetData>
    <row r="2" spans="1:10">
      <c r="A2" s="1" t="s">
        <v>368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369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/>
    <row r="5" spans="1:10" ht="16.5" thickTop="1" thickBot="1">
      <c r="A5" s="111" t="s">
        <v>362</v>
      </c>
      <c r="B5" s="2" t="s">
        <v>4</v>
      </c>
      <c r="C5" s="2" t="s">
        <v>363</v>
      </c>
      <c r="D5" s="2" t="s">
        <v>0</v>
      </c>
      <c r="E5" s="2" t="s">
        <v>4</v>
      </c>
      <c r="F5" s="2" t="s">
        <v>363</v>
      </c>
      <c r="G5" s="2" t="s">
        <v>0</v>
      </c>
      <c r="H5" s="2" t="s">
        <v>364</v>
      </c>
      <c r="I5" s="2" t="s">
        <v>365</v>
      </c>
      <c r="J5" s="3" t="s">
        <v>11</v>
      </c>
    </row>
    <row r="6" spans="1:10" ht="15.75" thickBot="1">
      <c r="A6" s="112"/>
      <c r="B6" s="4" t="s">
        <v>367</v>
      </c>
      <c r="C6" s="4" t="s">
        <v>367</v>
      </c>
      <c r="D6" s="4" t="s">
        <v>367</v>
      </c>
      <c r="E6" s="4" t="s">
        <v>366</v>
      </c>
      <c r="F6" s="4" t="s">
        <v>366</v>
      </c>
      <c r="G6" s="4" t="s">
        <v>366</v>
      </c>
      <c r="H6" s="4" t="s">
        <v>366</v>
      </c>
      <c r="I6" s="4" t="s">
        <v>366</v>
      </c>
      <c r="J6" s="5" t="s">
        <v>366</v>
      </c>
    </row>
    <row r="7" spans="1:10" ht="15.75" thickBot="1">
      <c r="A7" s="9" t="s">
        <v>912</v>
      </c>
      <c r="B7" s="7">
        <v>2.29</v>
      </c>
      <c r="C7" s="8">
        <v>7.5</v>
      </c>
      <c r="D7" s="8">
        <v>25.81</v>
      </c>
      <c r="E7" s="7">
        <v>791.98</v>
      </c>
      <c r="F7" s="8">
        <v>2730.44</v>
      </c>
      <c r="G7" s="8">
        <v>9421.9699999999993</v>
      </c>
      <c r="H7" s="8">
        <v>11.04</v>
      </c>
      <c r="I7" s="8">
        <v>94.74</v>
      </c>
      <c r="J7" s="10">
        <v>52.21</v>
      </c>
    </row>
    <row r="8" spans="1:10" ht="15.75" thickBot="1">
      <c r="A8" s="6" t="s">
        <v>913</v>
      </c>
      <c r="B8" s="11">
        <f t="shared" ref="B8:I8" si="0">B7</f>
        <v>2.29</v>
      </c>
      <c r="C8" s="11">
        <f t="shared" si="0"/>
        <v>7.5</v>
      </c>
      <c r="D8" s="11">
        <f t="shared" si="0"/>
        <v>25.81</v>
      </c>
      <c r="E8" s="11">
        <f t="shared" si="0"/>
        <v>791.98</v>
      </c>
      <c r="F8" s="11">
        <f t="shared" si="0"/>
        <v>2730.44</v>
      </c>
      <c r="G8" s="11">
        <f t="shared" si="0"/>
        <v>9421.9699999999993</v>
      </c>
      <c r="H8" s="11">
        <f t="shared" si="0"/>
        <v>11.04</v>
      </c>
      <c r="I8" s="11">
        <f t="shared" si="0"/>
        <v>94.74</v>
      </c>
      <c r="J8" s="11">
        <f>J7</f>
        <v>52.21</v>
      </c>
    </row>
  </sheetData>
  <sheetProtection password="CD58" sheet="1" objects="1" scenarios="1"/>
  <mergeCells count="1">
    <mergeCell ref="A5:A6"/>
  </mergeCells>
  <printOptions gridLines="1"/>
  <pageMargins left="0.45" right="0.45" top="0.75" bottom="0.75" header="0.3" footer="0.3"/>
  <pageSetup orientation="landscape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B29" sqref="A29:B29"/>
    </sheetView>
  </sheetViews>
  <sheetFormatPr defaultRowHeight="15"/>
  <cols>
    <col min="1" max="1" width="119.85546875" customWidth="1"/>
  </cols>
  <sheetData>
    <row r="2" spans="1:1" ht="78.75">
      <c r="A2" s="95" t="s">
        <v>973</v>
      </c>
    </row>
    <row r="3" spans="1:1" ht="15.75">
      <c r="A3" s="94"/>
    </row>
    <row r="4" spans="1:1" ht="15.75">
      <c r="A4" s="95" t="s">
        <v>974</v>
      </c>
    </row>
  </sheetData>
  <sheetProtection password="CD58" sheet="1" objects="1" scenarios="1"/>
  <pageMargins left="0.7" right="0.7" top="0.75" bottom="0.75" header="0.3" footer="0.3"/>
  <pageSetup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C13" sqref="C13"/>
    </sheetView>
  </sheetViews>
  <sheetFormatPr defaultRowHeight="12.75" outlineLevelRow="2"/>
  <cols>
    <col min="1" max="1" width="14.42578125" style="52" customWidth="1"/>
    <col min="2" max="2" width="20.28515625" style="52" bestFit="1" customWidth="1"/>
    <col min="3" max="3" width="16.140625" style="52" customWidth="1"/>
    <col min="4" max="4" width="34.7109375" style="52" bestFit="1" customWidth="1"/>
    <col min="5" max="7" width="12" style="52" bestFit="1" customWidth="1"/>
    <col min="8" max="16384" width="9.140625" style="52"/>
  </cols>
  <sheetData>
    <row r="1" spans="1:8" s="39" customFormat="1" ht="38.25">
      <c r="A1" s="58" t="s">
        <v>965</v>
      </c>
      <c r="B1" s="58" t="s">
        <v>967</v>
      </c>
      <c r="C1" s="58" t="s">
        <v>966</v>
      </c>
      <c r="D1" s="58" t="s">
        <v>938</v>
      </c>
      <c r="E1" s="58" t="s">
        <v>0</v>
      </c>
      <c r="F1" s="58" t="s">
        <v>1</v>
      </c>
      <c r="G1" s="58" t="s">
        <v>4</v>
      </c>
    </row>
    <row r="2" spans="1:8" outlineLevel="2">
      <c r="A2" s="59" t="s">
        <v>761</v>
      </c>
      <c r="B2" s="59" t="s">
        <v>968</v>
      </c>
      <c r="C2" s="59" t="s">
        <v>6</v>
      </c>
      <c r="D2" s="49" t="s">
        <v>940</v>
      </c>
      <c r="E2" s="60">
        <v>1.009527378793032E-3</v>
      </c>
      <c r="F2" s="60">
        <v>1.179989334258472E-2</v>
      </c>
      <c r="G2" s="60">
        <v>4.3014369082397226E-4</v>
      </c>
      <c r="H2" s="61"/>
    </row>
    <row r="3" spans="1:8" outlineLevel="2">
      <c r="A3" s="59" t="s">
        <v>761</v>
      </c>
      <c r="B3" s="59" t="s">
        <v>968</v>
      </c>
      <c r="C3" s="59" t="s">
        <v>7</v>
      </c>
      <c r="D3" s="49" t="s">
        <v>940</v>
      </c>
      <c r="E3" s="60">
        <v>8.6059563706782343E-3</v>
      </c>
      <c r="F3" s="60">
        <v>0.11126272164948293</v>
      </c>
      <c r="G3" s="60">
        <v>3.6882670160049542E-3</v>
      </c>
      <c r="H3" s="61"/>
    </row>
    <row r="4" spans="1:8" outlineLevel="2">
      <c r="A4" s="59" t="s">
        <v>761</v>
      </c>
      <c r="B4" s="59" t="s">
        <v>936</v>
      </c>
      <c r="C4" s="59" t="s">
        <v>5</v>
      </c>
      <c r="D4" s="49" t="s">
        <v>939</v>
      </c>
      <c r="E4" s="60">
        <v>0.2457109589041096</v>
      </c>
      <c r="F4" s="60">
        <v>1.3293150684931508E-3</v>
      </c>
      <c r="G4" s="60">
        <v>7.8219178082191785E-3</v>
      </c>
      <c r="H4" s="61"/>
    </row>
    <row r="5" spans="1:8" outlineLevel="2">
      <c r="A5" s="59" t="s">
        <v>761</v>
      </c>
      <c r="B5" s="59" t="s">
        <v>937</v>
      </c>
      <c r="C5" s="59" t="s">
        <v>8</v>
      </c>
      <c r="D5" s="49" t="s">
        <v>941</v>
      </c>
      <c r="E5" s="60">
        <v>5.9488256600000004E-2</v>
      </c>
      <c r="F5" s="60">
        <v>0.33292331102465761</v>
      </c>
      <c r="G5" s="60">
        <v>1.8116614082191784E-2</v>
      </c>
      <c r="H5" s="61"/>
    </row>
    <row r="6" spans="1:8" outlineLevel="2">
      <c r="A6" s="59" t="s">
        <v>761</v>
      </c>
      <c r="B6" s="59" t="s">
        <v>937</v>
      </c>
      <c r="C6" s="59" t="s">
        <v>9</v>
      </c>
      <c r="D6" s="49" t="s">
        <v>942</v>
      </c>
      <c r="E6" s="60">
        <v>3.8465753424657531E-4</v>
      </c>
      <c r="F6" s="60">
        <v>2.1528767123287673E-3</v>
      </c>
      <c r="G6" s="60">
        <v>1.1726027397260273E-4</v>
      </c>
      <c r="H6" s="61"/>
    </row>
    <row r="7" spans="1:8" outlineLevel="2">
      <c r="A7" s="59" t="s">
        <v>761</v>
      </c>
      <c r="B7" s="59" t="s">
        <v>937</v>
      </c>
      <c r="C7" s="59" t="s">
        <v>10</v>
      </c>
      <c r="D7" s="49" t="s">
        <v>943</v>
      </c>
      <c r="E7" s="60">
        <v>8.219178082191781E-5</v>
      </c>
      <c r="F7" s="60">
        <v>7.1232876712328766E-4</v>
      </c>
      <c r="G7" s="60">
        <v>5.4794520547945207E-5</v>
      </c>
      <c r="H7" s="61"/>
    </row>
    <row r="8" spans="1:8" outlineLevel="1">
      <c r="A8" s="62" t="s">
        <v>763</v>
      </c>
      <c r="B8" s="59"/>
      <c r="C8" s="59"/>
      <c r="D8" s="59"/>
      <c r="E8" s="60">
        <f>SUBTOTAL(9,E2:E7)</f>
        <v>0.31528154856864937</v>
      </c>
      <c r="F8" s="60">
        <f>SUBTOTAL(9,F2:F7)</f>
        <v>0.4601804465646705</v>
      </c>
      <c r="G8" s="60">
        <f>SUBTOTAL(9,G2:G7)</f>
        <v>3.0228997391760437E-2</v>
      </c>
      <c r="H8" s="61"/>
    </row>
    <row r="9" spans="1:8">
      <c r="A9" s="62" t="s">
        <v>392</v>
      </c>
      <c r="B9" s="59"/>
      <c r="C9" s="59"/>
      <c r="D9" s="59"/>
      <c r="E9" s="60">
        <f>SUBTOTAL(9,E2:E7)</f>
        <v>0.31528154856864937</v>
      </c>
      <c r="F9" s="60">
        <f>SUBTOTAL(9,F2:F7)</f>
        <v>0.4601804465646705</v>
      </c>
      <c r="G9" s="60">
        <f>SUBTOTAL(9,G2:G7)</f>
        <v>3.0228997391760437E-2</v>
      </c>
      <c r="H9" s="61"/>
    </row>
    <row r="10" spans="1:8">
      <c r="A10" s="63"/>
      <c r="B10" s="63"/>
      <c r="C10" s="63"/>
      <c r="D10" s="63"/>
      <c r="E10" s="63"/>
      <c r="F10" s="61"/>
      <c r="G10" s="61"/>
      <c r="H10" s="61"/>
    </row>
    <row r="11" spans="1:8">
      <c r="A11" s="63"/>
      <c r="B11" s="63"/>
      <c r="C11" s="63"/>
      <c r="D11" s="63"/>
      <c r="E11" s="63"/>
      <c r="F11" s="61"/>
      <c r="G11" s="61"/>
      <c r="H11" s="61"/>
    </row>
    <row r="12" spans="1:8">
      <c r="A12" s="63"/>
      <c r="B12" s="63"/>
      <c r="C12" s="63"/>
      <c r="D12" s="63"/>
      <c r="E12" s="63"/>
      <c r="F12" s="61"/>
      <c r="G12" s="61"/>
      <c r="H12" s="61"/>
    </row>
    <row r="13" spans="1:8">
      <c r="A13" s="63"/>
      <c r="B13" s="63"/>
      <c r="C13" s="63"/>
      <c r="D13" s="63"/>
      <c r="E13" s="63"/>
      <c r="F13" s="61"/>
      <c r="G13" s="61"/>
      <c r="H13" s="61"/>
    </row>
    <row r="14" spans="1:8">
      <c r="A14" s="63"/>
      <c r="B14" s="63"/>
      <c r="C14" s="63"/>
      <c r="D14" s="63"/>
      <c r="E14" s="63"/>
      <c r="F14" s="61"/>
      <c r="G14" s="61"/>
      <c r="H14" s="61"/>
    </row>
    <row r="15" spans="1:8">
      <c r="A15" s="63"/>
      <c r="B15" s="63"/>
      <c r="C15" s="63"/>
      <c r="D15" s="63"/>
      <c r="E15" s="63"/>
      <c r="F15" s="61"/>
      <c r="G15" s="61"/>
      <c r="H15" s="61"/>
    </row>
    <row r="16" spans="1:8">
      <c r="A16" s="63"/>
      <c r="B16" s="63"/>
      <c r="C16" s="63"/>
      <c r="D16" s="63"/>
      <c r="E16" s="63"/>
      <c r="F16" s="61"/>
      <c r="G16" s="61"/>
      <c r="H16" s="61"/>
    </row>
    <row r="17" spans="1:8">
      <c r="A17" s="63"/>
      <c r="B17" s="63"/>
      <c r="C17" s="63"/>
      <c r="D17" s="63"/>
      <c r="E17" s="63"/>
      <c r="F17" s="61"/>
      <c r="G17" s="61"/>
      <c r="H17" s="61"/>
    </row>
    <row r="18" spans="1:8">
      <c r="A18" s="63"/>
      <c r="B18" s="63"/>
      <c r="C18" s="63"/>
      <c r="D18" s="63"/>
      <c r="E18" s="63"/>
      <c r="F18" s="61"/>
      <c r="G18" s="61"/>
      <c r="H18" s="61"/>
    </row>
    <row r="19" spans="1:8">
      <c r="A19" s="63"/>
      <c r="B19" s="63"/>
      <c r="C19" s="63"/>
      <c r="D19" s="63"/>
      <c r="E19" s="63"/>
      <c r="F19" s="61"/>
      <c r="G19" s="61"/>
      <c r="H19" s="61"/>
    </row>
    <row r="20" spans="1:8">
      <c r="A20" s="63"/>
      <c r="B20" s="63"/>
      <c r="C20" s="63"/>
      <c r="D20" s="63"/>
      <c r="E20" s="63"/>
      <c r="F20" s="61"/>
      <c r="G20" s="61"/>
      <c r="H20" s="61"/>
    </row>
    <row r="21" spans="1:8">
      <c r="A21" s="63"/>
      <c r="B21" s="63"/>
      <c r="C21" s="63"/>
      <c r="D21" s="63"/>
      <c r="E21" s="63"/>
      <c r="F21" s="61"/>
      <c r="G21" s="61"/>
      <c r="H21" s="61"/>
    </row>
    <row r="22" spans="1:8">
      <c r="A22" s="63"/>
      <c r="B22" s="63"/>
      <c r="C22" s="63"/>
      <c r="D22" s="63"/>
      <c r="E22" s="63"/>
      <c r="F22" s="61"/>
      <c r="G22" s="61"/>
      <c r="H22" s="61"/>
    </row>
    <row r="23" spans="1:8">
      <c r="A23" s="63"/>
      <c r="B23" s="63"/>
      <c r="C23" s="63"/>
      <c r="D23" s="63"/>
      <c r="E23" s="63"/>
      <c r="F23" s="61"/>
      <c r="G23" s="61"/>
      <c r="H23" s="61"/>
    </row>
    <row r="24" spans="1:8">
      <c r="A24" s="63"/>
      <c r="B24" s="63"/>
      <c r="C24" s="63"/>
      <c r="D24" s="63"/>
      <c r="E24" s="63"/>
      <c r="F24" s="61"/>
      <c r="G24" s="61"/>
      <c r="H24" s="61"/>
    </row>
    <row r="25" spans="1:8">
      <c r="A25" s="63"/>
      <c r="B25" s="63"/>
      <c r="C25" s="63"/>
      <c r="D25" s="63"/>
      <c r="E25" s="63"/>
      <c r="F25" s="61"/>
      <c r="G25" s="61"/>
      <c r="H25" s="61"/>
    </row>
    <row r="26" spans="1:8">
      <c r="A26" s="63"/>
      <c r="B26" s="63"/>
      <c r="C26" s="63"/>
      <c r="D26" s="63"/>
      <c r="E26" s="63"/>
      <c r="F26" s="61"/>
      <c r="G26" s="61"/>
      <c r="H26" s="61"/>
    </row>
    <row r="27" spans="1:8">
      <c r="A27" s="63"/>
      <c r="B27" s="63"/>
      <c r="C27" s="63"/>
      <c r="D27" s="63"/>
      <c r="E27" s="63"/>
      <c r="F27" s="61"/>
      <c r="G27" s="61"/>
      <c r="H27" s="61"/>
    </row>
    <row r="28" spans="1:8">
      <c r="A28" s="63"/>
      <c r="B28" s="63"/>
      <c r="C28" s="63"/>
      <c r="D28" s="63"/>
      <c r="E28" s="63"/>
      <c r="F28" s="61"/>
      <c r="G28" s="61"/>
      <c r="H28" s="61"/>
    </row>
    <row r="29" spans="1:8">
      <c r="A29" s="63"/>
      <c r="B29" s="63"/>
      <c r="C29" s="63"/>
      <c r="D29" s="63"/>
      <c r="E29" s="63"/>
      <c r="F29" s="61"/>
      <c r="G29" s="61"/>
      <c r="H29" s="61"/>
    </row>
    <row r="30" spans="1:8">
      <c r="A30" s="63"/>
      <c r="B30" s="63"/>
      <c r="C30" s="63"/>
      <c r="D30" s="63"/>
      <c r="E30" s="63"/>
      <c r="F30" s="61"/>
      <c r="G30" s="61"/>
      <c r="H30" s="61"/>
    </row>
    <row r="31" spans="1:8">
      <c r="A31" s="63"/>
      <c r="B31" s="63"/>
      <c r="C31" s="63"/>
      <c r="D31" s="63"/>
      <c r="E31" s="63"/>
      <c r="F31" s="61"/>
      <c r="G31" s="61"/>
      <c r="H31" s="61"/>
    </row>
    <row r="32" spans="1:8">
      <c r="A32" s="63"/>
      <c r="B32" s="63"/>
      <c r="C32" s="63"/>
      <c r="D32" s="63"/>
      <c r="E32" s="63"/>
      <c r="F32" s="61"/>
      <c r="G32" s="61"/>
      <c r="H32" s="61"/>
    </row>
    <row r="33" spans="1:8">
      <c r="A33" s="63"/>
      <c r="B33" s="63"/>
      <c r="C33" s="63"/>
      <c r="D33" s="63"/>
      <c r="E33" s="63"/>
      <c r="F33" s="61"/>
      <c r="G33" s="61"/>
      <c r="H33" s="61"/>
    </row>
    <row r="34" spans="1:8">
      <c r="A34" s="63"/>
      <c r="B34" s="63"/>
      <c r="C34" s="63"/>
      <c r="D34" s="63"/>
      <c r="E34" s="63"/>
      <c r="F34" s="61"/>
      <c r="G34" s="61"/>
      <c r="H34" s="61"/>
    </row>
    <row r="35" spans="1:8">
      <c r="A35" s="63"/>
      <c r="B35" s="63"/>
      <c r="C35" s="63"/>
      <c r="D35" s="63"/>
      <c r="E35" s="63"/>
      <c r="F35" s="61"/>
      <c r="G35" s="61"/>
      <c r="H35" s="61"/>
    </row>
    <row r="36" spans="1:8">
      <c r="A36" s="63"/>
      <c r="B36" s="63"/>
      <c r="C36" s="63"/>
      <c r="D36" s="63"/>
      <c r="E36" s="63"/>
      <c r="F36" s="61"/>
      <c r="G36" s="61"/>
      <c r="H36" s="61"/>
    </row>
    <row r="37" spans="1:8">
      <c r="A37" s="63"/>
      <c r="B37" s="63"/>
      <c r="C37" s="63"/>
      <c r="D37" s="63"/>
      <c r="E37" s="63"/>
      <c r="F37" s="61"/>
      <c r="G37" s="61"/>
      <c r="H37" s="61"/>
    </row>
    <row r="38" spans="1:8">
      <c r="A38" s="63"/>
      <c r="B38" s="63"/>
      <c r="C38" s="63"/>
      <c r="D38" s="63"/>
      <c r="E38" s="63"/>
      <c r="F38" s="61"/>
      <c r="G38" s="61"/>
      <c r="H38" s="61"/>
    </row>
  </sheetData>
  <sheetProtection password="CD58" sheet="1" objects="1" scenarios="1"/>
  <pageMargins left="0.7" right="0.7" top="0.75" bottom="0.75" header="0.3" footer="0.3"/>
  <pageSetup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D31" sqref="D31"/>
    </sheetView>
  </sheetViews>
  <sheetFormatPr defaultRowHeight="12.75" outlineLevelRow="2"/>
  <cols>
    <col min="1" max="1" width="12.28515625" style="52" customWidth="1"/>
    <col min="2" max="2" width="13.140625" style="52" customWidth="1"/>
    <col min="3" max="3" width="23.7109375" style="52" bestFit="1" customWidth="1"/>
    <col min="4" max="4" width="34.7109375" style="52" bestFit="1" customWidth="1"/>
    <col min="5" max="9" width="12" style="52" bestFit="1" customWidth="1"/>
    <col min="10" max="16384" width="9.140625" style="52"/>
  </cols>
  <sheetData>
    <row r="1" spans="1:10" s="39" customFormat="1" ht="38.25">
      <c r="A1" s="48" t="s">
        <v>965</v>
      </c>
      <c r="B1" s="48" t="s">
        <v>966</v>
      </c>
      <c r="C1" s="48" t="s">
        <v>967</v>
      </c>
      <c r="D1" s="48" t="s">
        <v>938</v>
      </c>
      <c r="E1" s="48" t="s">
        <v>0</v>
      </c>
      <c r="F1" s="48" t="s">
        <v>1</v>
      </c>
      <c r="G1" s="48" t="s">
        <v>2</v>
      </c>
      <c r="H1" s="48" t="s">
        <v>3</v>
      </c>
      <c r="I1" s="48" t="s">
        <v>4</v>
      </c>
    </row>
    <row r="2" spans="1:10" outlineLevel="2">
      <c r="A2" s="49" t="s">
        <v>761</v>
      </c>
      <c r="B2" s="49" t="s">
        <v>5</v>
      </c>
      <c r="C2" s="49" t="s">
        <v>936</v>
      </c>
      <c r="D2" s="49" t="s">
        <v>939</v>
      </c>
      <c r="E2" s="50">
        <v>89.6845</v>
      </c>
      <c r="F2" s="50">
        <v>0.48520000000000002</v>
      </c>
      <c r="G2" s="51"/>
      <c r="H2" s="50">
        <v>0.747</v>
      </c>
      <c r="I2" s="50">
        <v>2.855</v>
      </c>
    </row>
    <row r="3" spans="1:10" outlineLevel="2">
      <c r="A3" s="49" t="s">
        <v>761</v>
      </c>
      <c r="B3" s="49" t="s">
        <v>6</v>
      </c>
      <c r="C3" s="49" t="s">
        <v>968</v>
      </c>
      <c r="D3" s="49" t="s">
        <v>940</v>
      </c>
      <c r="E3" s="50">
        <v>0.36847749325945667</v>
      </c>
      <c r="F3" s="50">
        <v>4.3069610700434229</v>
      </c>
      <c r="G3" s="51"/>
      <c r="H3" s="50">
        <v>0.64268213938351426</v>
      </c>
      <c r="I3" s="50">
        <v>0.15700244715074987</v>
      </c>
    </row>
    <row r="4" spans="1:10" outlineLevel="2">
      <c r="A4" s="49" t="s">
        <v>761</v>
      </c>
      <c r="B4" s="49" t="s">
        <v>7</v>
      </c>
      <c r="C4" s="49" t="s">
        <v>968</v>
      </c>
      <c r="D4" s="49" t="s">
        <v>940</v>
      </c>
      <c r="E4" s="50">
        <v>3.1411740752975557</v>
      </c>
      <c r="F4" s="50">
        <v>40.610893402061272</v>
      </c>
      <c r="G4" s="51"/>
      <c r="H4" s="50">
        <v>23.110066411117831</v>
      </c>
      <c r="I4" s="50">
        <v>1.3462174608418083</v>
      </c>
    </row>
    <row r="5" spans="1:10" outlineLevel="2">
      <c r="A5" s="49" t="s">
        <v>761</v>
      </c>
      <c r="B5" s="49" t="s">
        <v>8</v>
      </c>
      <c r="C5" s="49" t="s">
        <v>937</v>
      </c>
      <c r="D5" s="49" t="s">
        <v>941</v>
      </c>
      <c r="E5" s="50">
        <v>21.713213659000001</v>
      </c>
      <c r="F5" s="50">
        <v>121.51700852400002</v>
      </c>
      <c r="G5" s="50">
        <v>3.4807690770000002</v>
      </c>
      <c r="H5" s="50">
        <v>4.0837543099999998E-2</v>
      </c>
      <c r="I5" s="50">
        <v>6.6125641400000017</v>
      </c>
    </row>
    <row r="6" spans="1:10" outlineLevel="2">
      <c r="A6" s="49" t="s">
        <v>761</v>
      </c>
      <c r="B6" s="49" t="s">
        <v>9</v>
      </c>
      <c r="C6" s="49" t="s">
        <v>937</v>
      </c>
      <c r="D6" s="49" t="s">
        <v>942</v>
      </c>
      <c r="E6" s="50">
        <v>0.1404</v>
      </c>
      <c r="F6" s="50">
        <v>0.78580000000000005</v>
      </c>
      <c r="G6" s="50">
        <v>2.2499999999999999E-2</v>
      </c>
      <c r="H6" s="50">
        <v>2.9999999999999997E-4</v>
      </c>
      <c r="I6" s="50">
        <v>4.2799999999999998E-2</v>
      </c>
    </row>
    <row r="7" spans="1:10" outlineLevel="2">
      <c r="A7" s="49" t="s">
        <v>761</v>
      </c>
      <c r="B7" s="49" t="s">
        <v>10</v>
      </c>
      <c r="C7" s="49" t="s">
        <v>937</v>
      </c>
      <c r="D7" s="49" t="s">
        <v>943</v>
      </c>
      <c r="E7" s="50">
        <v>0.03</v>
      </c>
      <c r="F7" s="50">
        <v>0.26</v>
      </c>
      <c r="G7" s="50">
        <v>0.01</v>
      </c>
      <c r="H7" s="51"/>
      <c r="I7" s="50">
        <v>0.02</v>
      </c>
    </row>
    <row r="8" spans="1:10" outlineLevel="1">
      <c r="A8" s="53" t="s">
        <v>763</v>
      </c>
      <c r="B8" s="49"/>
      <c r="C8" s="49"/>
      <c r="D8" s="49"/>
      <c r="E8" s="50">
        <f>SUBTOTAL(9,E2:E7)</f>
        <v>115.07776522755702</v>
      </c>
      <c r="F8" s="50">
        <f>SUBTOTAL(9,F2:F7)</f>
        <v>167.9658629961047</v>
      </c>
      <c r="G8" s="50">
        <f>SUBTOTAL(9,G2:G7)</f>
        <v>3.5132690769999999</v>
      </c>
      <c r="H8" s="51">
        <f>SUBTOTAL(9,H2:H7)</f>
        <v>24.540886093601344</v>
      </c>
      <c r="I8" s="50">
        <f>SUBTOTAL(9,I2:I7)</f>
        <v>11.033584047992559</v>
      </c>
    </row>
    <row r="9" spans="1:10">
      <c r="A9" s="53" t="s">
        <v>392</v>
      </c>
      <c r="B9" s="49"/>
      <c r="C9" s="49"/>
      <c r="D9" s="49"/>
      <c r="E9" s="50">
        <f>SUBTOTAL(9,E2:E7)</f>
        <v>115.07776522755702</v>
      </c>
      <c r="F9" s="50">
        <f>SUBTOTAL(9,F2:F7)</f>
        <v>167.9658629961047</v>
      </c>
      <c r="G9" s="50">
        <f>SUBTOTAL(9,G2:G7)</f>
        <v>3.5132690769999999</v>
      </c>
      <c r="H9" s="51">
        <f>SUBTOTAL(9,H2:H7)</f>
        <v>24.540886093601344</v>
      </c>
      <c r="I9" s="50">
        <f>SUBTOTAL(9,I2:I7)</f>
        <v>11.033584047992559</v>
      </c>
    </row>
    <row r="10" spans="1:10">
      <c r="A10" s="54"/>
      <c r="B10" s="54"/>
      <c r="C10" s="54"/>
      <c r="D10" s="54"/>
      <c r="E10" s="55"/>
      <c r="F10" s="55"/>
      <c r="G10" s="55"/>
      <c r="H10" s="55"/>
      <c r="I10" s="55"/>
    </row>
    <row r="11" spans="1:10">
      <c r="A11" s="54"/>
      <c r="B11" s="54"/>
      <c r="C11" s="54"/>
      <c r="D11" s="54"/>
      <c r="E11" s="55"/>
      <c r="F11" s="55"/>
      <c r="G11" s="55"/>
      <c r="H11" s="55"/>
      <c r="I11" s="55"/>
    </row>
    <row r="12" spans="1:10">
      <c r="A12" s="54"/>
      <c r="B12" s="54"/>
      <c r="C12" s="54"/>
      <c r="D12" s="54"/>
      <c r="E12" s="55"/>
      <c r="F12" s="55"/>
      <c r="G12" s="55"/>
      <c r="H12" s="56"/>
      <c r="I12" s="55"/>
    </row>
    <row r="13" spans="1:10">
      <c r="A13" s="54"/>
      <c r="B13" s="54"/>
      <c r="C13" s="54"/>
      <c r="D13" s="54"/>
      <c r="E13" s="55"/>
      <c r="F13" s="55"/>
      <c r="G13" s="56"/>
      <c r="H13" s="55"/>
      <c r="I13" s="55"/>
      <c r="J13" s="57"/>
    </row>
    <row r="14" spans="1:10">
      <c r="A14" s="54"/>
      <c r="B14" s="54"/>
      <c r="C14" s="54"/>
      <c r="D14" s="54"/>
      <c r="E14" s="55"/>
      <c r="F14" s="55"/>
      <c r="G14" s="56"/>
      <c r="H14" s="55"/>
      <c r="I14" s="55"/>
      <c r="J14" s="57"/>
    </row>
    <row r="15" spans="1:10">
      <c r="A15" s="54"/>
      <c r="B15" s="54"/>
      <c r="C15" s="54"/>
      <c r="D15" s="54"/>
      <c r="E15" s="55"/>
      <c r="F15" s="55"/>
      <c r="G15" s="56"/>
      <c r="H15" s="55"/>
      <c r="I15" s="55"/>
      <c r="J15" s="57"/>
    </row>
    <row r="16" spans="1:10">
      <c r="A16" s="54"/>
      <c r="B16" s="54"/>
      <c r="C16" s="54"/>
      <c r="D16" s="54"/>
      <c r="E16" s="55"/>
      <c r="F16" s="55"/>
      <c r="G16" s="56"/>
      <c r="H16" s="55"/>
      <c r="I16" s="55"/>
      <c r="J16" s="57"/>
    </row>
    <row r="17" spans="1:10">
      <c r="A17" s="54"/>
      <c r="B17" s="54"/>
      <c r="C17" s="54"/>
      <c r="D17" s="54"/>
      <c r="E17" s="55"/>
      <c r="F17" s="55"/>
      <c r="G17" s="56"/>
      <c r="H17" s="55"/>
      <c r="I17" s="55"/>
      <c r="J17" s="57"/>
    </row>
    <row r="18" spans="1:10">
      <c r="A18" s="54"/>
      <c r="B18" s="54"/>
      <c r="C18" s="54"/>
      <c r="D18" s="54"/>
      <c r="E18" s="55"/>
      <c r="F18" s="55"/>
      <c r="G18" s="56"/>
      <c r="H18" s="55"/>
      <c r="I18" s="55"/>
      <c r="J18" s="57"/>
    </row>
    <row r="19" spans="1:10">
      <c r="A19" s="54"/>
      <c r="B19" s="54"/>
      <c r="C19" s="54"/>
      <c r="D19" s="54"/>
      <c r="E19" s="55"/>
      <c r="F19" s="55"/>
      <c r="G19" s="55"/>
      <c r="H19" s="55"/>
      <c r="I19" s="55"/>
      <c r="J19" s="57"/>
    </row>
    <row r="20" spans="1:10">
      <c r="A20" s="54"/>
      <c r="B20" s="54"/>
      <c r="C20" s="54"/>
      <c r="D20" s="54"/>
      <c r="E20" s="55"/>
      <c r="F20" s="55"/>
      <c r="G20" s="55"/>
      <c r="H20" s="55"/>
      <c r="I20" s="55"/>
      <c r="J20" s="57"/>
    </row>
    <row r="21" spans="1:10">
      <c r="A21" s="54"/>
      <c r="B21" s="54"/>
      <c r="C21" s="54"/>
      <c r="D21" s="54"/>
      <c r="E21" s="55"/>
      <c r="F21" s="55"/>
      <c r="G21" s="55"/>
      <c r="H21" s="55"/>
      <c r="I21" s="55"/>
      <c r="J21" s="57"/>
    </row>
    <row r="22" spans="1:10">
      <c r="A22" s="54"/>
      <c r="B22" s="54"/>
      <c r="C22" s="54"/>
      <c r="D22" s="54"/>
      <c r="E22" s="55"/>
      <c r="F22" s="55"/>
      <c r="G22" s="56"/>
      <c r="H22" s="55"/>
      <c r="I22" s="55"/>
    </row>
    <row r="23" spans="1:10">
      <c r="A23" s="54"/>
      <c r="B23" s="54"/>
      <c r="C23" s="54"/>
      <c r="D23" s="54"/>
      <c r="E23" s="55"/>
      <c r="F23" s="55"/>
      <c r="G23" s="56"/>
      <c r="H23" s="55"/>
      <c r="I23" s="55"/>
    </row>
    <row r="24" spans="1:10">
      <c r="A24" s="54"/>
      <c r="B24" s="54"/>
      <c r="C24" s="54"/>
      <c r="D24" s="54"/>
      <c r="E24" s="55"/>
      <c r="F24" s="55"/>
      <c r="G24" s="56"/>
      <c r="H24" s="55"/>
      <c r="I24" s="55"/>
    </row>
    <row r="25" spans="1:10">
      <c r="A25" s="54"/>
      <c r="B25" s="54"/>
      <c r="C25" s="54"/>
      <c r="D25" s="54"/>
      <c r="E25" s="55"/>
      <c r="F25" s="55"/>
      <c r="G25" s="55"/>
      <c r="H25" s="55"/>
      <c r="I25" s="55"/>
    </row>
    <row r="26" spans="1:10">
      <c r="A26" s="54"/>
      <c r="B26" s="54"/>
      <c r="C26" s="54"/>
      <c r="D26" s="54"/>
      <c r="E26" s="55"/>
      <c r="F26" s="55"/>
      <c r="G26" s="56"/>
      <c r="H26" s="55"/>
      <c r="I26" s="55"/>
    </row>
    <row r="27" spans="1:10">
      <c r="A27" s="54"/>
      <c r="B27" s="54"/>
      <c r="C27" s="54"/>
      <c r="D27" s="54"/>
      <c r="E27" s="55"/>
      <c r="F27" s="55"/>
      <c r="G27" s="56"/>
      <c r="H27" s="55"/>
      <c r="I27" s="55"/>
    </row>
    <row r="28" spans="1:10">
      <c r="A28" s="54"/>
      <c r="B28" s="54"/>
      <c r="C28" s="54"/>
      <c r="D28" s="54"/>
      <c r="E28" s="55"/>
      <c r="F28" s="55"/>
      <c r="G28" s="56"/>
      <c r="H28" s="55"/>
      <c r="I28" s="55"/>
    </row>
    <row r="29" spans="1:10">
      <c r="A29" s="54"/>
      <c r="B29" s="54"/>
      <c r="C29" s="54"/>
      <c r="D29" s="54"/>
      <c r="E29" s="55"/>
      <c r="F29" s="55"/>
      <c r="G29" s="56"/>
      <c r="H29" s="55"/>
      <c r="I29" s="55"/>
    </row>
    <row r="30" spans="1:10">
      <c r="A30" s="54"/>
      <c r="B30" s="54"/>
      <c r="C30" s="54"/>
      <c r="D30" s="54"/>
      <c r="E30" s="55"/>
      <c r="F30" s="55"/>
      <c r="G30" s="55"/>
      <c r="H30" s="55"/>
      <c r="I30" s="55"/>
    </row>
    <row r="31" spans="1:10">
      <c r="A31" s="54"/>
      <c r="B31" s="54"/>
      <c r="C31" s="54"/>
      <c r="D31" s="54"/>
      <c r="E31" s="55"/>
      <c r="F31" s="55"/>
      <c r="G31" s="55"/>
      <c r="H31" s="55"/>
      <c r="I31" s="55"/>
    </row>
    <row r="32" spans="1:10">
      <c r="A32" s="54"/>
      <c r="B32" s="54"/>
      <c r="C32" s="54"/>
      <c r="D32" s="54"/>
      <c r="E32" s="55"/>
      <c r="F32" s="55"/>
      <c r="G32" s="56"/>
      <c r="H32" s="55"/>
      <c r="I32" s="55"/>
    </row>
    <row r="33" spans="1:9">
      <c r="A33" s="54"/>
      <c r="B33" s="54"/>
      <c r="C33" s="54"/>
      <c r="D33" s="54"/>
      <c r="E33" s="55"/>
      <c r="F33" s="55"/>
      <c r="G33" s="55"/>
      <c r="H33" s="55"/>
      <c r="I33" s="55"/>
    </row>
    <row r="34" spans="1:9">
      <c r="A34" s="54"/>
      <c r="B34" s="54"/>
      <c r="C34" s="54"/>
      <c r="D34" s="54"/>
      <c r="E34" s="55"/>
      <c r="F34" s="55"/>
      <c r="G34" s="55"/>
      <c r="H34" s="55"/>
      <c r="I34" s="55"/>
    </row>
    <row r="35" spans="1:9">
      <c r="A35" s="54"/>
      <c r="B35" s="54"/>
      <c r="C35" s="54"/>
      <c r="D35" s="54"/>
      <c r="E35" s="55"/>
      <c r="F35" s="55"/>
      <c r="G35" s="56"/>
      <c r="H35" s="55"/>
      <c r="I35" s="55"/>
    </row>
    <row r="36" spans="1:9">
      <c r="A36" s="54"/>
      <c r="B36" s="54"/>
      <c r="C36" s="54"/>
      <c r="D36" s="54"/>
      <c r="E36" s="55"/>
      <c r="F36" s="55"/>
      <c r="G36" s="56"/>
      <c r="H36" s="55"/>
      <c r="I36" s="55"/>
    </row>
    <row r="37" spans="1:9">
      <c r="A37" s="54"/>
      <c r="B37" s="54"/>
      <c r="C37" s="54"/>
      <c r="D37" s="54"/>
      <c r="E37" s="55"/>
      <c r="F37" s="55"/>
      <c r="G37" s="55"/>
      <c r="H37" s="55"/>
      <c r="I37" s="55"/>
    </row>
    <row r="38" spans="1:9">
      <c r="A38" s="54"/>
      <c r="B38" s="54"/>
      <c r="C38" s="54"/>
      <c r="D38" s="54"/>
      <c r="E38" s="55"/>
      <c r="F38" s="55"/>
      <c r="G38" s="55"/>
      <c r="H38" s="55"/>
      <c r="I38" s="55"/>
    </row>
  </sheetData>
  <sheetProtection password="CD58" sheet="1" objects="1" scenarios="1"/>
  <pageMargins left="0.45" right="0.45" top="0.75" bottom="0.5" header="0.3" footer="0.3"/>
  <pageSetup scale="90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550"/>
  <sheetViews>
    <sheetView topLeftCell="A70" workbookViewId="0">
      <selection activeCell="C98" sqref="C98"/>
    </sheetView>
  </sheetViews>
  <sheetFormatPr defaultRowHeight="12.75" outlineLevelRow="2"/>
  <cols>
    <col min="1" max="1" width="12.28515625" style="43" customWidth="1"/>
    <col min="2" max="2" width="13.140625" style="43" customWidth="1"/>
    <col min="3" max="3" width="75.85546875" style="43" customWidth="1"/>
    <col min="4" max="16384" width="9.140625" style="43"/>
  </cols>
  <sheetData>
    <row r="1" spans="1:7" s="39" customFormat="1" ht="38.25">
      <c r="A1" s="38" t="s">
        <v>965</v>
      </c>
      <c r="B1" s="38" t="s">
        <v>966</v>
      </c>
      <c r="C1" s="38" t="s">
        <v>395</v>
      </c>
      <c r="D1" s="38" t="s">
        <v>0</v>
      </c>
      <c r="E1" s="38" t="s">
        <v>1</v>
      </c>
      <c r="F1" s="38" t="s">
        <v>4</v>
      </c>
    </row>
    <row r="2" spans="1:7" outlineLevel="2">
      <c r="A2" s="40" t="s">
        <v>761</v>
      </c>
      <c r="B2" s="40" t="s">
        <v>12</v>
      </c>
      <c r="C2" s="40" t="s">
        <v>396</v>
      </c>
      <c r="D2" s="41">
        <v>2.2198657253805289E-6</v>
      </c>
      <c r="E2" s="41">
        <v>2.2198657253805289E-6</v>
      </c>
      <c r="F2" s="41">
        <v>1.7628345382900646E-7</v>
      </c>
      <c r="G2" s="42"/>
    </row>
    <row r="3" spans="1:7" outlineLevel="2">
      <c r="A3" s="40" t="s">
        <v>761</v>
      </c>
      <c r="B3" s="40" t="s">
        <v>13</v>
      </c>
      <c r="C3" s="40" t="s">
        <v>398</v>
      </c>
      <c r="D3" s="41">
        <v>1.9165971439709775E-5</v>
      </c>
      <c r="E3" s="41">
        <v>7.6663885767427363E-5</v>
      </c>
      <c r="F3" s="41">
        <v>1.3032860571015582E-6</v>
      </c>
      <c r="G3" s="42"/>
    </row>
    <row r="4" spans="1:7" outlineLevel="2">
      <c r="A4" s="40" t="s">
        <v>761</v>
      </c>
      <c r="B4" s="40" t="s">
        <v>14</v>
      </c>
      <c r="C4" s="40" t="s">
        <v>399</v>
      </c>
      <c r="D4" s="41">
        <v>5.4005685342116134E-8</v>
      </c>
      <c r="E4" s="41">
        <v>5.9406254305740017E-7</v>
      </c>
      <c r="F4" s="41">
        <v>1.2205285522848387E-8</v>
      </c>
      <c r="G4" s="42"/>
    </row>
    <row r="5" spans="1:7" outlineLevel="2">
      <c r="A5" s="40" t="s">
        <v>761</v>
      </c>
      <c r="B5" s="40" t="s">
        <v>15</v>
      </c>
      <c r="C5" s="40" t="s">
        <v>400</v>
      </c>
      <c r="D5" s="41">
        <v>3.4156832735668684E-2</v>
      </c>
      <c r="E5" s="41">
        <v>4.0662896113891296E-2</v>
      </c>
      <c r="F5" s="41">
        <v>2.2364592862640208E-3</v>
      </c>
      <c r="G5" s="42"/>
    </row>
    <row r="6" spans="1:7" outlineLevel="2">
      <c r="A6" s="40" t="s">
        <v>761</v>
      </c>
      <c r="B6" s="40" t="s">
        <v>16</v>
      </c>
      <c r="C6" s="40" t="s">
        <v>401</v>
      </c>
      <c r="D6" s="41">
        <v>3.2075927295443535E-2</v>
      </c>
      <c r="E6" s="41">
        <v>5.7269817476828529E-2</v>
      </c>
      <c r="F6" s="41">
        <v>2.0927832105898953E-3</v>
      </c>
      <c r="G6" s="42"/>
    </row>
    <row r="7" spans="1:7" outlineLevel="2">
      <c r="A7" s="40" t="s">
        <v>761</v>
      </c>
      <c r="B7" s="40" t="s">
        <v>17</v>
      </c>
      <c r="C7" s="40" t="s">
        <v>402</v>
      </c>
      <c r="D7" s="41">
        <v>2.4980236003135161E-7</v>
      </c>
      <c r="E7" s="41">
        <v>8.992884991187517E-7</v>
      </c>
      <c r="F7" s="41">
        <v>3.5621816573535485E-8</v>
      </c>
      <c r="G7" s="42"/>
    </row>
    <row r="8" spans="1:7" outlineLevel="2">
      <c r="A8" s="40" t="s">
        <v>761</v>
      </c>
      <c r="B8" s="40" t="s">
        <v>18</v>
      </c>
      <c r="C8" s="40" t="s">
        <v>403</v>
      </c>
      <c r="D8" s="41">
        <v>4.1943146824154426E-5</v>
      </c>
      <c r="E8" s="41">
        <v>1.3879368577405743E-6</v>
      </c>
      <c r="F8" s="41">
        <v>1.5252053394505356E-6</v>
      </c>
      <c r="G8" s="42"/>
    </row>
    <row r="9" spans="1:7" outlineLevel="2">
      <c r="A9" s="40" t="s">
        <v>761</v>
      </c>
      <c r="B9" s="40" t="s">
        <v>19</v>
      </c>
      <c r="C9" s="40" t="s">
        <v>404</v>
      </c>
      <c r="D9" s="41">
        <v>2.8697245148666612E-5</v>
      </c>
      <c r="E9" s="41">
        <v>1.0331008253519981E-4</v>
      </c>
      <c r="F9" s="41">
        <v>4.092227159037213E-6</v>
      </c>
      <c r="G9" s="42"/>
    </row>
    <row r="10" spans="1:7" outlineLevel="2">
      <c r="A10" s="40" t="s">
        <v>761</v>
      </c>
      <c r="B10" s="40" t="s">
        <v>20</v>
      </c>
      <c r="C10" s="40" t="s">
        <v>405</v>
      </c>
      <c r="D10" s="41">
        <v>1.2494451786002839E-2</v>
      </c>
      <c r="E10" s="41">
        <v>2.936196169710667E-2</v>
      </c>
      <c r="F10" s="41">
        <v>1.7179871205753904E-3</v>
      </c>
      <c r="G10" s="42"/>
    </row>
    <row r="11" spans="1:7" outlineLevel="2">
      <c r="A11" s="40" t="s">
        <v>761</v>
      </c>
      <c r="B11" s="40" t="s">
        <v>21</v>
      </c>
      <c r="C11" s="40" t="s">
        <v>406</v>
      </c>
      <c r="D11" s="41">
        <v>3.5520757867557491E-2</v>
      </c>
      <c r="E11" s="41">
        <v>0.12525740934804139</v>
      </c>
      <c r="F11" s="41">
        <v>4.8765436748197995E-3</v>
      </c>
      <c r="G11" s="42"/>
    </row>
    <row r="12" spans="1:7" outlineLevel="2">
      <c r="A12" s="40" t="s">
        <v>761</v>
      </c>
      <c r="B12" s="40" t="s">
        <v>22</v>
      </c>
      <c r="C12" s="40" t="s">
        <v>407</v>
      </c>
      <c r="D12" s="41">
        <v>3.8119289216451293E-4</v>
      </c>
      <c r="E12" s="41">
        <v>6.651688050760549E-6</v>
      </c>
      <c r="F12" s="41">
        <v>4.8352655443435841E-5</v>
      </c>
      <c r="G12" s="42"/>
    </row>
    <row r="13" spans="1:7" outlineLevel="2">
      <c r="A13" s="40" t="s">
        <v>761</v>
      </c>
      <c r="B13" s="40" t="s">
        <v>23</v>
      </c>
      <c r="C13" s="40" t="s">
        <v>408</v>
      </c>
      <c r="D13" s="41">
        <v>1.2916501378799227E-4</v>
      </c>
      <c r="E13" s="41">
        <v>1.5669932347848487E-6</v>
      </c>
      <c r="F13" s="41">
        <v>2.9660943367345552E-5</v>
      </c>
      <c r="G13" s="42"/>
    </row>
    <row r="14" spans="1:7" outlineLevel="2">
      <c r="A14" s="40" t="s">
        <v>761</v>
      </c>
      <c r="B14" s="40" t="s">
        <v>24</v>
      </c>
      <c r="C14" s="40" t="s">
        <v>409</v>
      </c>
      <c r="D14" s="41">
        <v>3.1824112362350997E-5</v>
      </c>
      <c r="E14" s="41">
        <v>5.1533363804567425E-7</v>
      </c>
      <c r="F14" s="41">
        <v>2.712282303243484E-6</v>
      </c>
      <c r="G14" s="42"/>
    </row>
    <row r="15" spans="1:7" outlineLevel="2">
      <c r="A15" s="40" t="s">
        <v>761</v>
      </c>
      <c r="B15" s="40" t="s">
        <v>25</v>
      </c>
      <c r="C15" s="40" t="s">
        <v>410</v>
      </c>
      <c r="D15" s="41">
        <v>7.8386816291341651E-6</v>
      </c>
      <c r="E15" s="41">
        <v>1.5016631473437097E-7</v>
      </c>
      <c r="F15" s="41">
        <v>1.1262473615813131E-6</v>
      </c>
      <c r="G15" s="42"/>
    </row>
    <row r="16" spans="1:7" outlineLevel="2">
      <c r="A16" s="40" t="s">
        <v>761</v>
      </c>
      <c r="B16" s="40" t="s">
        <v>26</v>
      </c>
      <c r="C16" s="40" t="s">
        <v>411</v>
      </c>
      <c r="D16" s="41">
        <v>1.2719984760106365E-4</v>
      </c>
      <c r="E16" s="41">
        <v>1.5431523971878453E-6</v>
      </c>
      <c r="F16" s="41">
        <v>2.9209670375341357E-5</v>
      </c>
      <c r="G16" s="42"/>
    </row>
    <row r="17" spans="1:7" outlineLevel="2">
      <c r="A17" s="40" t="s">
        <v>761</v>
      </c>
      <c r="B17" s="40" t="s">
        <v>27</v>
      </c>
      <c r="C17" s="40" t="s">
        <v>412</v>
      </c>
      <c r="D17" s="41">
        <v>3.1388165609131841E-5</v>
      </c>
      <c r="E17" s="41">
        <v>5.0827427228799673E-7</v>
      </c>
      <c r="F17" s="41">
        <v>2.6751277511442582E-6</v>
      </c>
      <c r="G17" s="42"/>
    </row>
    <row r="18" spans="1:7" outlineLevel="2">
      <c r="A18" s="40" t="s">
        <v>761</v>
      </c>
      <c r="B18" s="40" t="s">
        <v>28</v>
      </c>
      <c r="C18" s="40" t="s">
        <v>413</v>
      </c>
      <c r="D18" s="41">
        <v>7.8386816291341651E-6</v>
      </c>
      <c r="E18" s="41">
        <v>1.5016631473437097E-7</v>
      </c>
      <c r="F18" s="41">
        <v>1.1262473615813131E-6</v>
      </c>
      <c r="G18" s="42"/>
    </row>
    <row r="19" spans="1:7" outlineLevel="2">
      <c r="A19" s="40" t="s">
        <v>761</v>
      </c>
      <c r="B19" s="40" t="s">
        <v>29</v>
      </c>
      <c r="C19" s="40" t="s">
        <v>414</v>
      </c>
      <c r="D19" s="41">
        <v>6.5955146365161304E-7</v>
      </c>
      <c r="E19" s="41">
        <v>1.5762865169032258E-7</v>
      </c>
      <c r="F19" s="41">
        <v>1.7007301892903227E-9</v>
      </c>
      <c r="G19" s="42"/>
    </row>
    <row r="20" spans="1:7" outlineLevel="2">
      <c r="A20" s="40" t="s">
        <v>761</v>
      </c>
      <c r="B20" s="40" t="s">
        <v>30</v>
      </c>
      <c r="C20" s="40" t="s">
        <v>415</v>
      </c>
      <c r="D20" s="41">
        <v>3.2118252566469874E-5</v>
      </c>
      <c r="E20" s="41">
        <v>3.2211483034760323E-7</v>
      </c>
      <c r="F20" s="41">
        <v>2.0642449903794873E-6</v>
      </c>
      <c r="G20" s="42"/>
    </row>
    <row r="21" spans="1:7" outlineLevel="2">
      <c r="A21" s="40" t="s">
        <v>761</v>
      </c>
      <c r="B21" s="40" t="s">
        <v>149</v>
      </c>
      <c r="C21" s="40" t="s">
        <v>485</v>
      </c>
      <c r="D21" s="41">
        <v>4.7929372208001299E-5</v>
      </c>
      <c r="E21" s="41">
        <v>2.4514933897953873E-7</v>
      </c>
      <c r="F21" s="41">
        <v>8.9734435744980183E-6</v>
      </c>
      <c r="G21" s="42"/>
    </row>
    <row r="22" spans="1:7" outlineLevel="2">
      <c r="A22" s="40" t="s">
        <v>761</v>
      </c>
      <c r="B22" s="40" t="s">
        <v>31</v>
      </c>
      <c r="C22" s="40" t="s">
        <v>416</v>
      </c>
      <c r="D22" s="41">
        <v>1.7937170949480002E-6</v>
      </c>
      <c r="E22" s="41">
        <v>3.1299760725503226E-8</v>
      </c>
      <c r="F22" s="41">
        <v>2.2752518852498712E-7</v>
      </c>
      <c r="G22" s="42"/>
    </row>
    <row r="23" spans="1:7" outlineLevel="2">
      <c r="A23" s="40" t="s">
        <v>761</v>
      </c>
      <c r="B23" s="40" t="s">
        <v>32</v>
      </c>
      <c r="C23" s="40" t="s">
        <v>417</v>
      </c>
      <c r="D23" s="41">
        <v>2.174753743315355E-5</v>
      </c>
      <c r="E23" s="41">
        <v>1.3360095749628389E-6</v>
      </c>
      <c r="F23" s="41">
        <v>6.8782585613651625E-6</v>
      </c>
      <c r="G23" s="42"/>
    </row>
    <row r="24" spans="1:7" outlineLevel="2">
      <c r="A24" s="40" t="s">
        <v>761</v>
      </c>
      <c r="B24" s="40" t="s">
        <v>33</v>
      </c>
      <c r="C24" s="40" t="s">
        <v>418</v>
      </c>
      <c r="D24" s="41">
        <v>1.2809367658064518E-6</v>
      </c>
      <c r="E24" s="41">
        <v>4.6112435332258065E-6</v>
      </c>
      <c r="F24" s="41">
        <v>1.8271491580645161E-7</v>
      </c>
      <c r="G24" s="42"/>
    </row>
    <row r="25" spans="1:7" outlineLevel="2">
      <c r="A25" s="40" t="s">
        <v>761</v>
      </c>
      <c r="B25" s="40" t="s">
        <v>36</v>
      </c>
      <c r="C25" s="40" t="s">
        <v>419</v>
      </c>
      <c r="D25" s="41">
        <v>9.1324200821917816E-3</v>
      </c>
      <c r="E25" s="47"/>
      <c r="F25" s="41">
        <v>2.7397260246575343E-3</v>
      </c>
      <c r="G25" s="42"/>
    </row>
    <row r="26" spans="1:7" outlineLevel="2">
      <c r="A26" s="40" t="s">
        <v>761</v>
      </c>
      <c r="B26" s="40" t="s">
        <v>37</v>
      </c>
      <c r="C26" s="40" t="s">
        <v>420</v>
      </c>
      <c r="D26" s="41">
        <v>2.6155251115397262E-2</v>
      </c>
      <c r="E26" s="47"/>
      <c r="F26" s="41">
        <v>7.9999999920000002E-3</v>
      </c>
      <c r="G26" s="42"/>
    </row>
    <row r="27" spans="1:7" outlineLevel="2">
      <c r="A27" s="40" t="s">
        <v>761</v>
      </c>
      <c r="B27" s="40" t="s">
        <v>38</v>
      </c>
      <c r="C27" s="40" t="s">
        <v>421</v>
      </c>
      <c r="D27" s="47"/>
      <c r="E27" s="47"/>
      <c r="F27" s="41">
        <v>1.4611872131506851E-3</v>
      </c>
      <c r="G27" s="42"/>
    </row>
    <row r="28" spans="1:7" outlineLevel="2">
      <c r="A28" s="40" t="s">
        <v>761</v>
      </c>
      <c r="B28" s="40" t="s">
        <v>39</v>
      </c>
      <c r="C28" s="40" t="s">
        <v>422</v>
      </c>
      <c r="D28" s="41">
        <v>2.1187214590684929E-3</v>
      </c>
      <c r="E28" s="47"/>
      <c r="F28" s="41">
        <v>1.0228310492054796E-3</v>
      </c>
      <c r="G28" s="42"/>
    </row>
    <row r="29" spans="1:7" outlineLevel="2">
      <c r="A29" s="40" t="s">
        <v>761</v>
      </c>
      <c r="B29" s="40" t="s">
        <v>40</v>
      </c>
      <c r="C29" s="40" t="s">
        <v>423</v>
      </c>
      <c r="D29" s="47"/>
      <c r="E29" s="47"/>
      <c r="F29" s="41">
        <v>3.6529680328767126E-5</v>
      </c>
      <c r="G29" s="42"/>
    </row>
    <row r="30" spans="1:7" outlineLevel="2">
      <c r="A30" s="40" t="s">
        <v>761</v>
      </c>
      <c r="B30" s="40" t="s">
        <v>41</v>
      </c>
      <c r="C30" s="40" t="s">
        <v>424</v>
      </c>
      <c r="D30" s="47"/>
      <c r="E30" s="47"/>
      <c r="F30" s="41">
        <v>8.2830769230769229E-5</v>
      </c>
      <c r="G30" s="42"/>
    </row>
    <row r="31" spans="1:7" outlineLevel="2">
      <c r="A31" s="40" t="s">
        <v>761</v>
      </c>
      <c r="B31" s="40" t="s">
        <v>47</v>
      </c>
      <c r="C31" s="40" t="s">
        <v>425</v>
      </c>
      <c r="D31" s="47"/>
      <c r="E31" s="47"/>
      <c r="F31" s="41">
        <v>0.14367386301369864</v>
      </c>
      <c r="G31" s="42"/>
    </row>
    <row r="32" spans="1:7" outlineLevel="2">
      <c r="A32" s="40" t="s">
        <v>761</v>
      </c>
      <c r="B32" s="40" t="s">
        <v>48</v>
      </c>
      <c r="C32" s="40" t="s">
        <v>426</v>
      </c>
      <c r="D32" s="47"/>
      <c r="E32" s="47"/>
      <c r="F32" s="41">
        <v>0.1727814</v>
      </c>
      <c r="G32" s="42"/>
    </row>
    <row r="33" spans="1:7" outlineLevel="2">
      <c r="A33" s="40" t="s">
        <v>761</v>
      </c>
      <c r="B33" s="40" t="s">
        <v>49</v>
      </c>
      <c r="C33" s="40" t="s">
        <v>427</v>
      </c>
      <c r="D33" s="47"/>
      <c r="E33" s="47"/>
      <c r="F33" s="41">
        <v>6.0917692307692305E-2</v>
      </c>
      <c r="G33" s="42"/>
    </row>
    <row r="34" spans="1:7" outlineLevel="2">
      <c r="A34" s="40" t="s">
        <v>761</v>
      </c>
      <c r="B34" s="40" t="s">
        <v>50</v>
      </c>
      <c r="C34" s="40" t="s">
        <v>428</v>
      </c>
      <c r="D34" s="47"/>
      <c r="E34" s="47"/>
      <c r="F34" s="41">
        <v>2.2412307692307693E-2</v>
      </c>
      <c r="G34" s="42"/>
    </row>
    <row r="35" spans="1:7" outlineLevel="2">
      <c r="A35" s="40" t="s">
        <v>761</v>
      </c>
      <c r="B35" s="40" t="s">
        <v>51</v>
      </c>
      <c r="C35" s="40" t="s">
        <v>429</v>
      </c>
      <c r="D35" s="47"/>
      <c r="E35" s="47"/>
      <c r="F35" s="41">
        <v>4.095769230769231E-3</v>
      </c>
      <c r="G35" s="42"/>
    </row>
    <row r="36" spans="1:7" outlineLevel="2">
      <c r="A36" s="40" t="s">
        <v>761</v>
      </c>
      <c r="B36" s="40" t="s">
        <v>52</v>
      </c>
      <c r="C36" s="40" t="s">
        <v>430</v>
      </c>
      <c r="D36" s="47"/>
      <c r="E36" s="47"/>
      <c r="F36" s="41">
        <v>7.9561538461538454E-3</v>
      </c>
      <c r="G36" s="42"/>
    </row>
    <row r="37" spans="1:7" outlineLevel="2">
      <c r="A37" s="40" t="s">
        <v>761</v>
      </c>
      <c r="B37" s="40" t="s">
        <v>53</v>
      </c>
      <c r="C37" s="40" t="s">
        <v>431</v>
      </c>
      <c r="D37" s="47"/>
      <c r="E37" s="47"/>
      <c r="F37" s="41">
        <v>1.7350000000000001E-2</v>
      </c>
      <c r="G37" s="42"/>
    </row>
    <row r="38" spans="1:7" outlineLevel="2">
      <c r="A38" s="40" t="s">
        <v>761</v>
      </c>
      <c r="B38" s="40" t="s">
        <v>134</v>
      </c>
      <c r="C38" s="40" t="s">
        <v>484</v>
      </c>
      <c r="D38" s="47"/>
      <c r="E38" s="47"/>
      <c r="F38" s="41">
        <v>2.1196153846153847E-2</v>
      </c>
      <c r="G38" s="42"/>
    </row>
    <row r="39" spans="1:7" outlineLevel="2">
      <c r="A39" s="40" t="s">
        <v>761</v>
      </c>
      <c r="B39" s="40" t="s">
        <v>54</v>
      </c>
      <c r="C39" s="40" t="s">
        <v>432</v>
      </c>
      <c r="D39" s="47"/>
      <c r="E39" s="47"/>
      <c r="F39" s="41">
        <v>0.15958807692307692</v>
      </c>
      <c r="G39" s="42"/>
    </row>
    <row r="40" spans="1:7" outlineLevel="2">
      <c r="A40" s="40" t="s">
        <v>761</v>
      </c>
      <c r="B40" s="40" t="s">
        <v>55</v>
      </c>
      <c r="C40" s="40" t="s">
        <v>433</v>
      </c>
      <c r="D40" s="47"/>
      <c r="E40" s="47"/>
      <c r="F40" s="41">
        <v>0.11399723076923078</v>
      </c>
      <c r="G40" s="42"/>
    </row>
    <row r="41" spans="1:7" outlineLevel="2">
      <c r="A41" s="40" t="s">
        <v>761</v>
      </c>
      <c r="B41" s="40" t="s">
        <v>56</v>
      </c>
      <c r="C41" s="40" t="s">
        <v>434</v>
      </c>
      <c r="D41" s="47"/>
      <c r="E41" s="47"/>
      <c r="F41" s="41">
        <v>0.11399723076923078</v>
      </c>
      <c r="G41" s="42"/>
    </row>
    <row r="42" spans="1:7" outlineLevel="2">
      <c r="A42" s="40" t="s">
        <v>761</v>
      </c>
      <c r="B42" s="40" t="s">
        <v>57</v>
      </c>
      <c r="C42" s="40" t="s">
        <v>435</v>
      </c>
      <c r="D42" s="47"/>
      <c r="E42" s="47"/>
      <c r="F42" s="41">
        <v>0.23599358974358972</v>
      </c>
      <c r="G42" s="42"/>
    </row>
    <row r="43" spans="1:7" outlineLevel="2">
      <c r="A43" s="40" t="s">
        <v>761</v>
      </c>
      <c r="B43" s="40" t="s">
        <v>58</v>
      </c>
      <c r="C43" s="40" t="s">
        <v>436</v>
      </c>
      <c r="D43" s="47"/>
      <c r="E43" s="47"/>
      <c r="F43" s="41">
        <v>1.2137179487179487E-2</v>
      </c>
      <c r="G43" s="42"/>
    </row>
    <row r="44" spans="1:7" outlineLevel="2">
      <c r="A44" s="40" t="s">
        <v>761</v>
      </c>
      <c r="B44" s="40" t="s">
        <v>59</v>
      </c>
      <c r="C44" s="40" t="s">
        <v>437</v>
      </c>
      <c r="D44" s="47"/>
      <c r="E44" s="47"/>
      <c r="F44" s="41">
        <v>1.0999999999999999E-2</v>
      </c>
      <c r="G44" s="42"/>
    </row>
    <row r="45" spans="1:7" outlineLevel="2">
      <c r="A45" s="40" t="s">
        <v>761</v>
      </c>
      <c r="B45" s="40" t="s">
        <v>60</v>
      </c>
      <c r="C45" s="40" t="s">
        <v>438</v>
      </c>
      <c r="D45" s="47"/>
      <c r="E45" s="47"/>
      <c r="F45" s="41">
        <v>4.7807692307692308E-2</v>
      </c>
      <c r="G45" s="42"/>
    </row>
    <row r="46" spans="1:7" outlineLevel="2">
      <c r="A46" s="40" t="s">
        <v>761</v>
      </c>
      <c r="B46" s="40" t="s">
        <v>61</v>
      </c>
      <c r="C46" s="40" t="s">
        <v>439</v>
      </c>
      <c r="D46" s="47"/>
      <c r="E46" s="47"/>
      <c r="F46" s="41">
        <v>2.0346153846153847E-2</v>
      </c>
      <c r="G46" s="42"/>
    </row>
    <row r="47" spans="1:7" outlineLevel="2">
      <c r="A47" s="40" t="s">
        <v>761</v>
      </c>
      <c r="B47" s="40" t="s">
        <v>62</v>
      </c>
      <c r="C47" s="40" t="s">
        <v>440</v>
      </c>
      <c r="D47" s="47"/>
      <c r="E47" s="47"/>
      <c r="F47" s="41">
        <v>2.2692307692307692E-2</v>
      </c>
      <c r="G47" s="42"/>
    </row>
    <row r="48" spans="1:7" outlineLevel="2">
      <c r="A48" s="40" t="s">
        <v>761</v>
      </c>
      <c r="B48" s="40" t="s">
        <v>63</v>
      </c>
      <c r="C48" s="40" t="s">
        <v>441</v>
      </c>
      <c r="D48" s="47"/>
      <c r="E48" s="47"/>
      <c r="F48" s="41">
        <v>2.5999999999999999E-2</v>
      </c>
      <c r="G48" s="42"/>
    </row>
    <row r="49" spans="1:7" outlineLevel="2">
      <c r="A49" s="40" t="s">
        <v>761</v>
      </c>
      <c r="B49" s="40" t="s">
        <v>64</v>
      </c>
      <c r="C49" s="40" t="s">
        <v>442</v>
      </c>
      <c r="D49" s="47"/>
      <c r="E49" s="47"/>
      <c r="F49" s="41">
        <v>6.1093698630136993E-2</v>
      </c>
      <c r="G49" s="42"/>
    </row>
    <row r="50" spans="1:7" outlineLevel="2">
      <c r="A50" s="40" t="s">
        <v>761</v>
      </c>
      <c r="B50" s="40" t="s">
        <v>65</v>
      </c>
      <c r="C50" s="40" t="s">
        <v>443</v>
      </c>
      <c r="D50" s="47"/>
      <c r="E50" s="47"/>
      <c r="F50" s="41">
        <v>0.24420066364383561</v>
      </c>
      <c r="G50" s="42"/>
    </row>
    <row r="51" spans="1:7" outlineLevel="2">
      <c r="A51" s="40" t="s">
        <v>761</v>
      </c>
      <c r="B51" s="40" t="s">
        <v>66</v>
      </c>
      <c r="C51" s="40" t="s">
        <v>444</v>
      </c>
      <c r="D51" s="47"/>
      <c r="E51" s="47"/>
      <c r="F51" s="41">
        <v>7.3387729616438357E-2</v>
      </c>
      <c r="G51" s="42"/>
    </row>
    <row r="52" spans="1:7" outlineLevel="2">
      <c r="A52" s="40" t="s">
        <v>761</v>
      </c>
      <c r="B52" s="40" t="s">
        <v>67</v>
      </c>
      <c r="C52" s="40" t="s">
        <v>445</v>
      </c>
      <c r="D52" s="47"/>
      <c r="E52" s="47"/>
      <c r="F52" s="41">
        <v>0.13333064457534247</v>
      </c>
      <c r="G52" s="42"/>
    </row>
    <row r="53" spans="1:7" outlineLevel="2">
      <c r="A53" s="40" t="s">
        <v>761</v>
      </c>
      <c r="B53" s="40" t="s">
        <v>68</v>
      </c>
      <c r="C53" s="40" t="s">
        <v>446</v>
      </c>
      <c r="D53" s="47"/>
      <c r="E53" s="47"/>
      <c r="F53" s="41">
        <v>0.11210113865753424</v>
      </c>
      <c r="G53" s="42"/>
    </row>
    <row r="54" spans="1:7" outlineLevel="2">
      <c r="A54" s="40" t="s">
        <v>761</v>
      </c>
      <c r="B54" s="40" t="s">
        <v>69</v>
      </c>
      <c r="C54" s="40" t="s">
        <v>447</v>
      </c>
      <c r="D54" s="47"/>
      <c r="E54" s="47"/>
      <c r="F54" s="41">
        <v>5.9479659178082192E-2</v>
      </c>
      <c r="G54" s="42"/>
    </row>
    <row r="55" spans="1:7" outlineLevel="2">
      <c r="A55" s="40" t="s">
        <v>761</v>
      </c>
      <c r="B55" s="40" t="s">
        <v>70</v>
      </c>
      <c r="C55" s="40" t="s">
        <v>448</v>
      </c>
      <c r="D55" s="47"/>
      <c r="E55" s="47"/>
      <c r="F55" s="41">
        <v>0.19621288742465753</v>
      </c>
      <c r="G55" s="42"/>
    </row>
    <row r="56" spans="1:7" outlineLevel="2">
      <c r="A56" s="40" t="s">
        <v>761</v>
      </c>
      <c r="B56" s="40" t="s">
        <v>71</v>
      </c>
      <c r="C56" s="40" t="s">
        <v>449</v>
      </c>
      <c r="D56" s="47"/>
      <c r="E56" s="47"/>
      <c r="F56" s="41">
        <v>8.0957667808219183E-3</v>
      </c>
      <c r="G56" s="42"/>
    </row>
    <row r="57" spans="1:7" outlineLevel="2">
      <c r="A57" s="40" t="s">
        <v>761</v>
      </c>
      <c r="B57" s="40" t="s">
        <v>72</v>
      </c>
      <c r="C57" s="40" t="s">
        <v>450</v>
      </c>
      <c r="D57" s="47"/>
      <c r="E57" s="47"/>
      <c r="F57" s="41">
        <v>2.8497737248461538E-2</v>
      </c>
      <c r="G57" s="42"/>
    </row>
    <row r="58" spans="1:7" outlineLevel="2">
      <c r="A58" s="40" t="s">
        <v>761</v>
      </c>
      <c r="B58" s="40" t="s">
        <v>73</v>
      </c>
      <c r="C58" s="40" t="s">
        <v>451</v>
      </c>
      <c r="D58" s="47"/>
      <c r="E58" s="47"/>
      <c r="F58" s="41">
        <v>1.3056056154461537E-2</v>
      </c>
      <c r="G58" s="42"/>
    </row>
    <row r="59" spans="1:7" outlineLevel="2">
      <c r="A59" s="40" t="s">
        <v>761</v>
      </c>
      <c r="B59" s="40" t="s">
        <v>74</v>
      </c>
      <c r="C59" s="40" t="s">
        <v>452</v>
      </c>
      <c r="D59" s="47"/>
      <c r="E59" s="47"/>
      <c r="F59" s="41">
        <v>2.1740130202153846E-2</v>
      </c>
      <c r="G59" s="42"/>
    </row>
    <row r="60" spans="1:7" outlineLevel="2">
      <c r="A60" s="40" t="s">
        <v>761</v>
      </c>
      <c r="B60" s="40" t="s">
        <v>75</v>
      </c>
      <c r="C60" s="40" t="s">
        <v>453</v>
      </c>
      <c r="D60" s="47"/>
      <c r="E60" s="47"/>
      <c r="F60" s="41">
        <v>4.8810485164615385E-2</v>
      </c>
      <c r="G60" s="42"/>
    </row>
    <row r="61" spans="1:7" outlineLevel="2">
      <c r="A61" s="40" t="s">
        <v>761</v>
      </c>
      <c r="B61" s="40" t="s">
        <v>76</v>
      </c>
      <c r="C61" s="40" t="s">
        <v>454</v>
      </c>
      <c r="D61" s="47"/>
      <c r="E61" s="47"/>
      <c r="F61" s="41">
        <v>0.13431935897435898</v>
      </c>
      <c r="G61" s="42"/>
    </row>
    <row r="62" spans="1:7" outlineLevel="2">
      <c r="A62" s="40" t="s">
        <v>761</v>
      </c>
      <c r="B62" s="40" t="s">
        <v>77</v>
      </c>
      <c r="C62" s="40" t="s">
        <v>455</v>
      </c>
      <c r="D62" s="47"/>
      <c r="E62" s="47"/>
      <c r="F62" s="41">
        <v>8.6842973672876696E-3</v>
      </c>
      <c r="G62" s="42"/>
    </row>
    <row r="63" spans="1:7" outlineLevel="2">
      <c r="A63" s="40" t="s">
        <v>761</v>
      </c>
      <c r="B63" s="40" t="s">
        <v>78</v>
      </c>
      <c r="C63" s="40" t="s">
        <v>456</v>
      </c>
      <c r="D63" s="47"/>
      <c r="E63" s="47"/>
      <c r="F63" s="41">
        <v>9.6533605928219163E-2</v>
      </c>
      <c r="G63" s="42"/>
    </row>
    <row r="64" spans="1:7" outlineLevel="2">
      <c r="A64" s="40" t="s">
        <v>761</v>
      </c>
      <c r="B64" s="40" t="s">
        <v>79</v>
      </c>
      <c r="C64" s="40" t="s">
        <v>457</v>
      </c>
      <c r="D64" s="47"/>
      <c r="E64" s="47"/>
      <c r="F64" s="41">
        <v>1.1732291102301371E-2</v>
      </c>
      <c r="G64" s="42"/>
    </row>
    <row r="65" spans="1:7" outlineLevel="2">
      <c r="A65" s="40" t="s">
        <v>761</v>
      </c>
      <c r="B65" s="40" t="s">
        <v>80</v>
      </c>
      <c r="C65" s="40" t="s">
        <v>458</v>
      </c>
      <c r="D65" s="47"/>
      <c r="E65" s="47"/>
      <c r="F65" s="41">
        <v>9.3021787059616428E-3</v>
      </c>
      <c r="G65" s="42"/>
    </row>
    <row r="66" spans="1:7" outlineLevel="2">
      <c r="A66" s="40" t="s">
        <v>761</v>
      </c>
      <c r="B66" s="40" t="s">
        <v>81</v>
      </c>
      <c r="C66" s="40" t="s">
        <v>459</v>
      </c>
      <c r="D66" s="47"/>
      <c r="E66" s="47"/>
      <c r="F66" s="41">
        <v>9.5166978302465752E-4</v>
      </c>
      <c r="G66" s="42"/>
    </row>
    <row r="67" spans="1:7" outlineLevel="2">
      <c r="A67" s="40" t="s">
        <v>761</v>
      </c>
      <c r="B67" s="40" t="s">
        <v>82</v>
      </c>
      <c r="C67" s="40" t="s">
        <v>460</v>
      </c>
      <c r="D67" s="47"/>
      <c r="E67" s="47"/>
      <c r="F67" s="41">
        <v>4.5554254191780815E-5</v>
      </c>
      <c r="G67" s="42"/>
    </row>
    <row r="68" spans="1:7" outlineLevel="2">
      <c r="A68" s="40" t="s">
        <v>761</v>
      </c>
      <c r="B68" s="40" t="s">
        <v>83</v>
      </c>
      <c r="C68" s="40" t="s">
        <v>461</v>
      </c>
      <c r="D68" s="47"/>
      <c r="E68" s="47"/>
      <c r="F68" s="41">
        <v>8.4896564630136976E-4</v>
      </c>
      <c r="G68" s="42"/>
    </row>
    <row r="69" spans="1:7" outlineLevel="2">
      <c r="A69" s="40" t="s">
        <v>761</v>
      </c>
      <c r="B69" s="40" t="s">
        <v>84</v>
      </c>
      <c r="C69" s="40" t="s">
        <v>462</v>
      </c>
      <c r="D69" s="47"/>
      <c r="E69" s="47"/>
      <c r="F69" s="41">
        <v>4.7459250276164384E-3</v>
      </c>
      <c r="G69" s="42"/>
    </row>
    <row r="70" spans="1:7" outlineLevel="2">
      <c r="A70" s="40" t="s">
        <v>761</v>
      </c>
      <c r="B70" s="40" t="s">
        <v>85</v>
      </c>
      <c r="C70" s="40" t="s">
        <v>463</v>
      </c>
      <c r="D70" s="47"/>
      <c r="E70" s="47"/>
      <c r="F70" s="41">
        <v>4.6796642942465751E-3</v>
      </c>
      <c r="G70" s="42"/>
    </row>
    <row r="71" spans="1:7" outlineLevel="2">
      <c r="A71" s="40" t="s">
        <v>761</v>
      </c>
      <c r="B71" s="40" t="s">
        <v>86</v>
      </c>
      <c r="C71" s="40" t="s">
        <v>464</v>
      </c>
      <c r="D71" s="47"/>
      <c r="E71" s="47"/>
      <c r="F71" s="41">
        <v>4.8039031693150684E-4</v>
      </c>
      <c r="G71" s="42"/>
    </row>
    <row r="72" spans="1:7" outlineLevel="2">
      <c r="A72" s="40" t="s">
        <v>761</v>
      </c>
      <c r="B72" s="40" t="s">
        <v>87</v>
      </c>
      <c r="C72" s="40" t="s">
        <v>465</v>
      </c>
      <c r="D72" s="47"/>
      <c r="E72" s="47"/>
      <c r="F72" s="41">
        <v>3.6083258679276711E-2</v>
      </c>
      <c r="G72" s="42"/>
    </row>
    <row r="73" spans="1:7" outlineLevel="2">
      <c r="A73" s="40" t="s">
        <v>761</v>
      </c>
      <c r="B73" s="40" t="s">
        <v>88</v>
      </c>
      <c r="C73" s="40" t="s">
        <v>466</v>
      </c>
      <c r="D73" s="47"/>
      <c r="E73" s="47"/>
      <c r="F73" s="41">
        <v>1.4989138711452056E-2</v>
      </c>
      <c r="G73" s="42"/>
    </row>
    <row r="74" spans="1:7" outlineLevel="2">
      <c r="A74" s="40" t="s">
        <v>761</v>
      </c>
      <c r="B74" s="40" t="s">
        <v>89</v>
      </c>
      <c r="C74" s="40" t="s">
        <v>467</v>
      </c>
      <c r="D74" s="47"/>
      <c r="E74" s="47"/>
      <c r="F74" s="41">
        <v>7.3766126019506856E-2</v>
      </c>
      <c r="G74" s="42"/>
    </row>
    <row r="75" spans="1:7" outlineLevel="2">
      <c r="A75" s="40" t="s">
        <v>761</v>
      </c>
      <c r="B75" s="40" t="s">
        <v>90</v>
      </c>
      <c r="C75" s="40" t="s">
        <v>468</v>
      </c>
      <c r="D75" s="47"/>
      <c r="E75" s="47"/>
      <c r="F75" s="41">
        <v>5.9907645947901371E-2</v>
      </c>
      <c r="G75" s="42"/>
    </row>
    <row r="76" spans="1:7" outlineLevel="2">
      <c r="A76" s="40" t="s">
        <v>761</v>
      </c>
      <c r="B76" s="40" t="s">
        <v>91</v>
      </c>
      <c r="C76" s="40" t="s">
        <v>469</v>
      </c>
      <c r="D76" s="47"/>
      <c r="E76" s="47"/>
      <c r="F76" s="41">
        <v>1.3043722743999999E-3</v>
      </c>
      <c r="G76" s="42"/>
    </row>
    <row r="77" spans="1:7" outlineLevel="2">
      <c r="A77" s="40" t="s">
        <v>761</v>
      </c>
      <c r="B77" s="40" t="s">
        <v>92</v>
      </c>
      <c r="C77" s="40" t="s">
        <v>470</v>
      </c>
      <c r="D77" s="47"/>
      <c r="E77" s="47"/>
      <c r="F77" s="41">
        <v>7.2037333333333344E-4</v>
      </c>
      <c r="G77" s="42"/>
    </row>
    <row r="78" spans="1:7" outlineLevel="2">
      <c r="A78" s="40" t="s">
        <v>761</v>
      </c>
      <c r="B78" s="40" t="s">
        <v>93</v>
      </c>
      <c r="C78" s="40" t="s">
        <v>471</v>
      </c>
      <c r="D78" s="47"/>
      <c r="E78" s="47"/>
      <c r="F78" s="41">
        <v>5.7856625863846167E-3</v>
      </c>
      <c r="G78" s="42"/>
    </row>
    <row r="79" spans="1:7" outlineLevel="2">
      <c r="A79" s="40" t="s">
        <v>761</v>
      </c>
      <c r="B79" s="40" t="s">
        <v>94</v>
      </c>
      <c r="C79" s="40" t="s">
        <v>472</v>
      </c>
      <c r="D79" s="41">
        <v>0</v>
      </c>
      <c r="E79" s="41">
        <v>0</v>
      </c>
      <c r="F79" s="41">
        <v>0</v>
      </c>
      <c r="G79" s="42"/>
    </row>
    <row r="80" spans="1:7" outlineLevel="2">
      <c r="A80" s="40" t="s">
        <v>761</v>
      </c>
      <c r="B80" s="40" t="s">
        <v>95</v>
      </c>
      <c r="C80" s="40" t="s">
        <v>473</v>
      </c>
      <c r="D80" s="41">
        <v>0</v>
      </c>
      <c r="E80" s="41">
        <v>0</v>
      </c>
      <c r="F80" s="41">
        <v>0</v>
      </c>
      <c r="G80" s="42"/>
    </row>
    <row r="81" spans="1:7" outlineLevel="2">
      <c r="A81" s="40" t="s">
        <v>761</v>
      </c>
      <c r="B81" s="40" t="s">
        <v>150</v>
      </c>
      <c r="C81" s="40" t="s">
        <v>486</v>
      </c>
      <c r="D81" s="41">
        <v>1.6475068493150686</v>
      </c>
      <c r="E81" s="41">
        <v>4.8739726027397255E-2</v>
      </c>
      <c r="F81" s="41">
        <v>0.11309589041095891</v>
      </c>
      <c r="G81" s="42"/>
    </row>
    <row r="82" spans="1:7" outlineLevel="2">
      <c r="A82" s="40" t="s">
        <v>761</v>
      </c>
      <c r="B82" s="40" t="s">
        <v>96</v>
      </c>
      <c r="C82" s="40" t="s">
        <v>474</v>
      </c>
      <c r="D82" s="41">
        <v>8.3287671232876712E-4</v>
      </c>
      <c r="E82" s="41">
        <v>5.8904109589041093E-5</v>
      </c>
      <c r="F82" s="41">
        <v>8.4109589041095892E-5</v>
      </c>
      <c r="G82" s="42"/>
    </row>
    <row r="83" spans="1:7" outlineLevel="2">
      <c r="A83" s="40" t="s">
        <v>761</v>
      </c>
      <c r="B83" s="40" t="s">
        <v>97</v>
      </c>
      <c r="C83" s="40" t="s">
        <v>475</v>
      </c>
      <c r="D83" s="47"/>
      <c r="E83" s="47"/>
      <c r="F83" s="41">
        <v>1.9337534246575343E-2</v>
      </c>
      <c r="G83" s="42"/>
    </row>
    <row r="84" spans="1:7" outlineLevel="2">
      <c r="A84" s="40" t="s">
        <v>761</v>
      </c>
      <c r="B84" s="40" t="s">
        <v>98</v>
      </c>
      <c r="C84" s="40" t="s">
        <v>476</v>
      </c>
      <c r="D84" s="47"/>
      <c r="E84" s="47"/>
      <c r="F84" s="41">
        <v>1.3424657534246574E-3</v>
      </c>
      <c r="G84" s="42"/>
    </row>
    <row r="85" spans="1:7" outlineLevel="2">
      <c r="A85" s="40" t="s">
        <v>761</v>
      </c>
      <c r="B85" s="40" t="s">
        <v>99</v>
      </c>
      <c r="C85" s="40" t="s">
        <v>477</v>
      </c>
      <c r="D85" s="47"/>
      <c r="E85" s="47"/>
      <c r="F85" s="41">
        <v>4.6027397260273968E-3</v>
      </c>
      <c r="G85" s="42"/>
    </row>
    <row r="86" spans="1:7" outlineLevel="2">
      <c r="A86" s="40" t="s">
        <v>761</v>
      </c>
      <c r="B86" s="40" t="s">
        <v>128</v>
      </c>
      <c r="C86" s="40" t="s">
        <v>478</v>
      </c>
      <c r="D86" s="41">
        <v>4.9077317808219181E-2</v>
      </c>
      <c r="E86" s="41">
        <v>9.7156438356164388E-4</v>
      </c>
      <c r="F86" s="41">
        <v>1.1663194520547945E-2</v>
      </c>
      <c r="G86" s="42"/>
    </row>
    <row r="87" spans="1:7" outlineLevel="2">
      <c r="A87" s="40" t="s">
        <v>761</v>
      </c>
      <c r="B87" s="40" t="s">
        <v>129</v>
      </c>
      <c r="C87" s="40" t="s">
        <v>479</v>
      </c>
      <c r="D87" s="41">
        <v>0.10103013698630137</v>
      </c>
      <c r="E87" s="41">
        <v>2.1671232876712332E-3</v>
      </c>
      <c r="F87" s="41">
        <v>4.7534246575342467E-3</v>
      </c>
      <c r="G87" s="42"/>
    </row>
    <row r="88" spans="1:7" outlineLevel="2">
      <c r="A88" s="40" t="s">
        <v>761</v>
      </c>
      <c r="B88" s="40" t="s">
        <v>130</v>
      </c>
      <c r="C88" s="40" t="s">
        <v>480</v>
      </c>
      <c r="D88" s="41">
        <v>9.5999999999999992E-3</v>
      </c>
      <c r="E88" s="41">
        <v>2.1917808219178086E-4</v>
      </c>
      <c r="F88" s="41">
        <v>1.7534246575342468E-3</v>
      </c>
      <c r="G88" s="42"/>
    </row>
    <row r="89" spans="1:7" outlineLevel="2">
      <c r="A89" s="40" t="s">
        <v>761</v>
      </c>
      <c r="B89" s="40" t="s">
        <v>131</v>
      </c>
      <c r="C89" s="40" t="s">
        <v>481</v>
      </c>
      <c r="D89" s="41">
        <v>1.8356164383561645E-3</v>
      </c>
      <c r="E89" s="41">
        <v>5.4794520547945207E-5</v>
      </c>
      <c r="F89" s="41">
        <v>4.657534246575343E-4</v>
      </c>
      <c r="G89" s="42"/>
    </row>
    <row r="90" spans="1:7" outlineLevel="2">
      <c r="A90" s="40" t="s">
        <v>761</v>
      </c>
      <c r="B90" s="40" t="s">
        <v>132</v>
      </c>
      <c r="C90" s="40" t="s">
        <v>482</v>
      </c>
      <c r="D90" s="41">
        <v>1.1538461538461538E-4</v>
      </c>
      <c r="E90" s="41">
        <v>3.8461538461538463E-5</v>
      </c>
      <c r="F90" s="47"/>
      <c r="G90" s="42"/>
    </row>
    <row r="91" spans="1:7" outlineLevel="2">
      <c r="A91" s="40" t="s">
        <v>761</v>
      </c>
      <c r="B91" s="40" t="s">
        <v>133</v>
      </c>
      <c r="C91" s="40" t="s">
        <v>483</v>
      </c>
      <c r="D91" s="47"/>
      <c r="E91" s="47"/>
      <c r="F91" s="41">
        <v>2.5929487179487181E-3</v>
      </c>
      <c r="G91" s="42"/>
    </row>
    <row r="92" spans="1:7" outlineLevel="1">
      <c r="A92" s="44" t="s">
        <v>763</v>
      </c>
      <c r="B92" s="40"/>
      <c r="C92" s="40"/>
      <c r="D92" s="47">
        <f>SUBTOTAL(9,D2:D91)</f>
        <v>1.9625668510164873</v>
      </c>
      <c r="E92" s="47">
        <f>SUBTOTAL(9,E2:E91)</f>
        <v>0.30500470092712867</v>
      </c>
      <c r="F92" s="41">
        <f>SUBTOTAL(9,F2:F91)</f>
        <v>2.862928577320583</v>
      </c>
      <c r="G92" s="42"/>
    </row>
    <row r="93" spans="1:7">
      <c r="A93" s="44" t="s">
        <v>392</v>
      </c>
      <c r="B93" s="40"/>
      <c r="C93" s="40"/>
      <c r="D93" s="47">
        <f>SUBTOTAL(9,D2:D91)</f>
        <v>1.9625668510164873</v>
      </c>
      <c r="E93" s="47">
        <f>SUBTOTAL(9,E2:E91)</f>
        <v>0.30500470092712867</v>
      </c>
      <c r="F93" s="41">
        <f>SUBTOTAL(9,F2:F91)</f>
        <v>2.862928577320583</v>
      </c>
      <c r="G93" s="42"/>
    </row>
    <row r="94" spans="1:7">
      <c r="A94" s="45"/>
      <c r="B94" s="45"/>
      <c r="C94" s="45"/>
      <c r="D94" s="45"/>
      <c r="E94" s="42"/>
      <c r="F94" s="42"/>
      <c r="G94" s="42"/>
    </row>
    <row r="95" spans="1:7">
      <c r="A95" s="45"/>
      <c r="B95" s="45"/>
      <c r="C95" s="45"/>
      <c r="D95" s="45"/>
      <c r="E95" s="42"/>
      <c r="F95" s="42"/>
      <c r="G95" s="42"/>
    </row>
    <row r="96" spans="1:7">
      <c r="A96" s="45"/>
      <c r="B96" s="45"/>
      <c r="C96" s="45"/>
      <c r="D96" s="45"/>
      <c r="E96" s="42"/>
      <c r="F96" s="42"/>
      <c r="G96" s="46"/>
    </row>
    <row r="97" spans="1:7">
      <c r="A97" s="45"/>
      <c r="B97" s="45"/>
      <c r="C97" s="45"/>
      <c r="D97" s="45"/>
      <c r="E97" s="46"/>
      <c r="F97" s="46"/>
      <c r="G97" s="42"/>
    </row>
    <row r="98" spans="1:7">
      <c r="A98" s="45"/>
      <c r="B98" s="45"/>
      <c r="C98" s="45"/>
      <c r="D98" s="45"/>
      <c r="E98" s="42"/>
      <c r="F98" s="42"/>
      <c r="G98" s="42"/>
    </row>
    <row r="99" spans="1:7">
      <c r="A99" s="45"/>
      <c r="B99" s="45"/>
      <c r="C99" s="45"/>
      <c r="D99" s="45"/>
      <c r="E99" s="42"/>
      <c r="F99" s="42"/>
      <c r="G99" s="42"/>
    </row>
    <row r="100" spans="1:7">
      <c r="A100" s="45"/>
      <c r="B100" s="45"/>
      <c r="C100" s="45"/>
      <c r="D100" s="45"/>
      <c r="E100" s="42"/>
      <c r="F100" s="42"/>
      <c r="G100" s="42"/>
    </row>
    <row r="101" spans="1:7">
      <c r="A101" s="45"/>
      <c r="B101" s="45"/>
      <c r="C101" s="45"/>
      <c r="D101" s="45"/>
      <c r="E101" s="42"/>
      <c r="F101" s="42"/>
      <c r="G101" s="42"/>
    </row>
    <row r="102" spans="1:7">
      <c r="A102" s="45"/>
      <c r="B102" s="45"/>
      <c r="C102" s="45"/>
      <c r="D102" s="45"/>
      <c r="E102" s="42"/>
      <c r="F102" s="42"/>
      <c r="G102" s="42"/>
    </row>
    <row r="103" spans="1:7">
      <c r="A103" s="45"/>
      <c r="B103" s="45"/>
      <c r="C103" s="45"/>
      <c r="D103" s="45"/>
      <c r="E103" s="42"/>
      <c r="F103" s="42"/>
      <c r="G103" s="42"/>
    </row>
    <row r="104" spans="1:7">
      <c r="A104" s="45"/>
      <c r="B104" s="45"/>
      <c r="C104" s="45"/>
      <c r="D104" s="45"/>
      <c r="E104" s="42"/>
      <c r="F104" s="42"/>
      <c r="G104" s="42"/>
    </row>
    <row r="105" spans="1:7">
      <c r="A105" s="45"/>
      <c r="B105" s="45"/>
      <c r="C105" s="45"/>
      <c r="D105" s="45"/>
      <c r="E105" s="42"/>
      <c r="F105" s="42"/>
      <c r="G105" s="42"/>
    </row>
    <row r="106" spans="1:7">
      <c r="A106" s="45"/>
      <c r="B106" s="45"/>
      <c r="C106" s="45"/>
      <c r="D106" s="45"/>
      <c r="E106" s="42"/>
      <c r="F106" s="42"/>
      <c r="G106" s="42"/>
    </row>
    <row r="107" spans="1:7">
      <c r="A107" s="45"/>
      <c r="B107" s="45"/>
      <c r="C107" s="45"/>
      <c r="D107" s="45"/>
      <c r="E107" s="42"/>
      <c r="F107" s="42"/>
      <c r="G107" s="42"/>
    </row>
    <row r="108" spans="1:7">
      <c r="A108" s="45"/>
      <c r="B108" s="45"/>
      <c r="C108" s="45"/>
      <c r="D108" s="45"/>
      <c r="E108" s="42"/>
      <c r="F108" s="42"/>
      <c r="G108" s="42"/>
    </row>
    <row r="109" spans="1:7">
      <c r="A109" s="45"/>
      <c r="B109" s="45"/>
      <c r="C109" s="45"/>
      <c r="D109" s="45"/>
      <c r="E109" s="42"/>
      <c r="F109" s="42"/>
      <c r="G109" s="42"/>
    </row>
    <row r="110" spans="1:7">
      <c r="A110" s="45"/>
      <c r="B110" s="45"/>
      <c r="C110" s="45"/>
      <c r="D110" s="45"/>
      <c r="E110" s="42"/>
      <c r="F110" s="42"/>
      <c r="G110" s="42"/>
    </row>
    <row r="111" spans="1:7">
      <c r="A111" s="45"/>
      <c r="B111" s="45"/>
      <c r="C111" s="45"/>
      <c r="D111" s="45"/>
      <c r="E111" s="42"/>
      <c r="F111" s="42"/>
      <c r="G111" s="42"/>
    </row>
    <row r="112" spans="1:7">
      <c r="A112" s="45"/>
      <c r="B112" s="45"/>
      <c r="C112" s="45"/>
      <c r="D112" s="45"/>
      <c r="E112" s="42"/>
      <c r="F112" s="42"/>
      <c r="G112" s="42"/>
    </row>
    <row r="113" spans="1:7">
      <c r="A113" s="45"/>
      <c r="B113" s="45"/>
      <c r="C113" s="45"/>
      <c r="D113" s="45"/>
      <c r="E113" s="42"/>
      <c r="F113" s="42"/>
      <c r="G113" s="42"/>
    </row>
    <row r="114" spans="1:7">
      <c r="A114" s="45"/>
      <c r="B114" s="45"/>
      <c r="C114" s="45"/>
      <c r="D114" s="45"/>
      <c r="E114" s="42"/>
      <c r="F114" s="42"/>
      <c r="G114" s="42"/>
    </row>
    <row r="115" spans="1:7">
      <c r="A115" s="45"/>
      <c r="B115" s="45"/>
      <c r="C115" s="45"/>
      <c r="D115" s="45"/>
      <c r="E115" s="42"/>
      <c r="F115" s="42"/>
      <c r="G115" s="42"/>
    </row>
    <row r="116" spans="1:7">
      <c r="A116" s="45"/>
      <c r="B116" s="45"/>
      <c r="C116" s="45"/>
      <c r="D116" s="45"/>
      <c r="E116" s="42"/>
      <c r="F116" s="42"/>
      <c r="G116" s="42"/>
    </row>
    <row r="117" spans="1:7">
      <c r="A117" s="45"/>
      <c r="B117" s="45"/>
      <c r="C117" s="45"/>
      <c r="D117" s="45"/>
      <c r="E117" s="42"/>
      <c r="F117" s="42"/>
      <c r="G117" s="42"/>
    </row>
    <row r="118" spans="1:7">
      <c r="A118" s="45"/>
      <c r="B118" s="45"/>
      <c r="C118" s="45"/>
      <c r="D118" s="45"/>
      <c r="E118" s="42"/>
      <c r="F118" s="42"/>
      <c r="G118" s="42"/>
    </row>
    <row r="119" spans="1:7">
      <c r="A119" s="45"/>
      <c r="B119" s="45"/>
      <c r="C119" s="45"/>
      <c r="D119" s="45"/>
      <c r="E119" s="42"/>
      <c r="F119" s="42"/>
      <c r="G119" s="42"/>
    </row>
    <row r="120" spans="1:7">
      <c r="A120" s="45"/>
      <c r="B120" s="45"/>
      <c r="C120" s="45"/>
      <c r="D120" s="45"/>
      <c r="E120" s="42"/>
      <c r="F120" s="46"/>
      <c r="G120" s="42"/>
    </row>
    <row r="121" spans="1:7">
      <c r="A121" s="45"/>
      <c r="B121" s="45"/>
      <c r="C121" s="45"/>
      <c r="D121" s="45"/>
      <c r="E121" s="42"/>
      <c r="F121" s="46"/>
      <c r="G121" s="42"/>
    </row>
    <row r="122" spans="1:7">
      <c r="A122" s="45"/>
      <c r="B122" s="45"/>
      <c r="C122" s="45"/>
      <c r="D122" s="45"/>
      <c r="E122" s="46"/>
      <c r="F122" s="46"/>
      <c r="G122" s="42"/>
    </row>
    <row r="123" spans="1:7">
      <c r="A123" s="45"/>
      <c r="B123" s="45"/>
      <c r="C123" s="45"/>
      <c r="D123" s="45"/>
      <c r="E123" s="42"/>
      <c r="F123" s="46"/>
      <c r="G123" s="42"/>
    </row>
    <row r="124" spans="1:7">
      <c r="A124" s="45"/>
      <c r="B124" s="45"/>
      <c r="C124" s="45"/>
      <c r="D124" s="45"/>
      <c r="E124" s="46"/>
      <c r="F124" s="46"/>
      <c r="G124" s="42"/>
    </row>
    <row r="125" spans="1:7">
      <c r="A125" s="45"/>
      <c r="B125" s="45"/>
      <c r="C125" s="45"/>
      <c r="D125" s="45"/>
      <c r="E125" s="46"/>
      <c r="F125" s="46"/>
      <c r="G125" s="42"/>
    </row>
    <row r="126" spans="1:7">
      <c r="A126" s="45"/>
      <c r="B126" s="45"/>
      <c r="C126" s="45"/>
      <c r="D126" s="45"/>
      <c r="E126" s="46"/>
      <c r="F126" s="46"/>
      <c r="G126" s="42"/>
    </row>
    <row r="127" spans="1:7">
      <c r="A127" s="45"/>
      <c r="B127" s="45"/>
      <c r="C127" s="45"/>
      <c r="D127" s="45"/>
      <c r="E127" s="46"/>
      <c r="F127" s="46"/>
      <c r="G127" s="42"/>
    </row>
    <row r="128" spans="1:7">
      <c r="A128" s="45"/>
      <c r="B128" s="45"/>
      <c r="C128" s="45"/>
      <c r="D128" s="45"/>
      <c r="E128" s="46"/>
      <c r="F128" s="46"/>
      <c r="G128" s="42"/>
    </row>
    <row r="129" spans="1:7">
      <c r="A129" s="45"/>
      <c r="B129" s="45"/>
      <c r="C129" s="45"/>
      <c r="D129" s="45"/>
      <c r="E129" s="46"/>
      <c r="F129" s="46"/>
      <c r="G129" s="42"/>
    </row>
    <row r="130" spans="1:7">
      <c r="A130" s="45"/>
      <c r="B130" s="45"/>
      <c r="C130" s="45"/>
      <c r="D130" s="45"/>
      <c r="E130" s="46"/>
      <c r="F130" s="46"/>
      <c r="G130" s="42"/>
    </row>
    <row r="131" spans="1:7">
      <c r="A131" s="45"/>
      <c r="B131" s="45"/>
      <c r="C131" s="45"/>
      <c r="D131" s="45"/>
      <c r="E131" s="46"/>
      <c r="F131" s="46"/>
      <c r="G131" s="42"/>
    </row>
    <row r="132" spans="1:7">
      <c r="A132" s="45"/>
      <c r="B132" s="45"/>
      <c r="C132" s="45"/>
      <c r="D132" s="45"/>
      <c r="E132" s="46"/>
      <c r="F132" s="46"/>
      <c r="G132" s="42"/>
    </row>
    <row r="133" spans="1:7">
      <c r="A133" s="45"/>
      <c r="B133" s="45"/>
      <c r="C133" s="45"/>
      <c r="D133" s="45"/>
      <c r="E133" s="46"/>
      <c r="F133" s="46"/>
      <c r="G133" s="42"/>
    </row>
    <row r="134" spans="1:7">
      <c r="A134" s="45"/>
      <c r="B134" s="45"/>
      <c r="C134" s="45"/>
      <c r="D134" s="45"/>
      <c r="E134" s="46"/>
      <c r="F134" s="46"/>
      <c r="G134" s="42"/>
    </row>
    <row r="135" spans="1:7">
      <c r="A135" s="45"/>
      <c r="B135" s="45"/>
      <c r="C135" s="45"/>
      <c r="D135" s="45"/>
      <c r="E135" s="46"/>
      <c r="F135" s="46"/>
      <c r="G135" s="42"/>
    </row>
    <row r="136" spans="1:7">
      <c r="A136" s="45"/>
      <c r="B136" s="45"/>
      <c r="C136" s="45"/>
      <c r="D136" s="45"/>
      <c r="E136" s="46"/>
      <c r="F136" s="46"/>
      <c r="G136" s="42"/>
    </row>
    <row r="137" spans="1:7">
      <c r="A137" s="45"/>
      <c r="B137" s="45"/>
      <c r="C137" s="45"/>
      <c r="D137" s="45"/>
      <c r="E137" s="46"/>
      <c r="F137" s="46"/>
      <c r="G137" s="42"/>
    </row>
    <row r="138" spans="1:7">
      <c r="A138" s="45"/>
      <c r="B138" s="45"/>
      <c r="C138" s="45"/>
      <c r="D138" s="45"/>
      <c r="E138" s="46"/>
      <c r="F138" s="46"/>
      <c r="G138" s="42"/>
    </row>
    <row r="139" spans="1:7">
      <c r="A139" s="45"/>
      <c r="B139" s="45"/>
      <c r="C139" s="45"/>
      <c r="D139" s="45"/>
      <c r="E139" s="46"/>
      <c r="F139" s="46"/>
      <c r="G139" s="42"/>
    </row>
    <row r="140" spans="1:7">
      <c r="A140" s="45"/>
      <c r="B140" s="45"/>
      <c r="C140" s="45"/>
      <c r="D140" s="45"/>
      <c r="E140" s="46"/>
      <c r="F140" s="46"/>
      <c r="G140" s="42"/>
    </row>
    <row r="141" spans="1:7">
      <c r="A141" s="45"/>
      <c r="B141" s="45"/>
      <c r="C141" s="45"/>
      <c r="D141" s="45"/>
      <c r="E141" s="46"/>
      <c r="F141" s="46"/>
      <c r="G141" s="42"/>
    </row>
    <row r="142" spans="1:7">
      <c r="A142" s="45"/>
      <c r="B142" s="45"/>
      <c r="C142" s="45"/>
      <c r="D142" s="45"/>
      <c r="E142" s="46"/>
      <c r="F142" s="46"/>
      <c r="G142" s="42"/>
    </row>
    <row r="143" spans="1:7">
      <c r="A143" s="45"/>
      <c r="B143" s="45"/>
      <c r="C143" s="45"/>
      <c r="D143" s="45"/>
      <c r="E143" s="46"/>
      <c r="F143" s="46"/>
      <c r="G143" s="42"/>
    </row>
    <row r="144" spans="1:7">
      <c r="A144" s="45"/>
      <c r="B144" s="45"/>
      <c r="C144" s="45"/>
      <c r="D144" s="45"/>
      <c r="E144" s="46"/>
      <c r="F144" s="46"/>
      <c r="G144" s="42"/>
    </row>
    <row r="145" spans="1:7">
      <c r="A145" s="45"/>
      <c r="B145" s="45"/>
      <c r="C145" s="45"/>
      <c r="D145" s="45"/>
      <c r="E145" s="46"/>
      <c r="F145" s="46"/>
      <c r="G145" s="42"/>
    </row>
    <row r="146" spans="1:7">
      <c r="A146" s="45"/>
      <c r="B146" s="45"/>
      <c r="C146" s="45"/>
      <c r="D146" s="45"/>
      <c r="E146" s="46"/>
      <c r="F146" s="46"/>
      <c r="G146" s="42"/>
    </row>
    <row r="147" spans="1:7">
      <c r="A147" s="45"/>
      <c r="B147" s="45"/>
      <c r="C147" s="45"/>
      <c r="D147" s="45"/>
      <c r="E147" s="46"/>
      <c r="F147" s="46"/>
      <c r="G147" s="42"/>
    </row>
    <row r="148" spans="1:7">
      <c r="A148" s="45"/>
      <c r="B148" s="45"/>
      <c r="C148" s="45"/>
      <c r="D148" s="45"/>
      <c r="E148" s="46"/>
      <c r="F148" s="46"/>
      <c r="G148" s="42"/>
    </row>
    <row r="149" spans="1:7">
      <c r="A149" s="45"/>
      <c r="B149" s="45"/>
      <c r="C149" s="45"/>
      <c r="D149" s="45"/>
      <c r="E149" s="46"/>
      <c r="F149" s="46"/>
      <c r="G149" s="42"/>
    </row>
    <row r="150" spans="1:7">
      <c r="A150" s="45"/>
      <c r="B150" s="45"/>
      <c r="C150" s="45"/>
      <c r="D150" s="45"/>
      <c r="E150" s="46"/>
      <c r="F150" s="46"/>
      <c r="G150" s="42"/>
    </row>
    <row r="151" spans="1:7">
      <c r="A151" s="45"/>
      <c r="B151" s="45"/>
      <c r="C151" s="45"/>
      <c r="D151" s="45"/>
      <c r="E151" s="46"/>
      <c r="F151" s="46"/>
      <c r="G151" s="42"/>
    </row>
    <row r="152" spans="1:7">
      <c r="A152" s="45"/>
      <c r="B152" s="45"/>
      <c r="C152" s="45"/>
      <c r="D152" s="45"/>
      <c r="E152" s="46"/>
      <c r="F152" s="46"/>
      <c r="G152" s="42"/>
    </row>
    <row r="153" spans="1:7">
      <c r="A153" s="45"/>
      <c r="B153" s="45"/>
      <c r="C153" s="45"/>
      <c r="D153" s="45"/>
      <c r="E153" s="46"/>
      <c r="F153" s="46"/>
      <c r="G153" s="42"/>
    </row>
    <row r="154" spans="1:7">
      <c r="A154" s="45"/>
      <c r="B154" s="45"/>
      <c r="C154" s="45"/>
      <c r="D154" s="45"/>
      <c r="E154" s="46"/>
      <c r="F154" s="46"/>
      <c r="G154" s="42"/>
    </row>
    <row r="155" spans="1:7">
      <c r="A155" s="45"/>
      <c r="B155" s="45"/>
      <c r="C155" s="45"/>
      <c r="D155" s="45"/>
      <c r="E155" s="46"/>
      <c r="F155" s="46"/>
      <c r="G155" s="42"/>
    </row>
    <row r="156" spans="1:7">
      <c r="A156" s="45"/>
      <c r="B156" s="45"/>
      <c r="C156" s="45"/>
      <c r="D156" s="45"/>
      <c r="E156" s="46"/>
      <c r="F156" s="46"/>
      <c r="G156" s="42"/>
    </row>
    <row r="157" spans="1:7">
      <c r="A157" s="45"/>
      <c r="B157" s="45"/>
      <c r="C157" s="45"/>
      <c r="D157" s="45"/>
      <c r="E157" s="46"/>
      <c r="F157" s="46"/>
      <c r="G157" s="42"/>
    </row>
    <row r="158" spans="1:7">
      <c r="A158" s="45"/>
      <c r="B158" s="45"/>
      <c r="C158" s="45"/>
      <c r="D158" s="45"/>
      <c r="E158" s="46"/>
      <c r="F158" s="46"/>
      <c r="G158" s="42"/>
    </row>
    <row r="159" spans="1:7">
      <c r="A159" s="45"/>
      <c r="B159" s="45"/>
      <c r="C159" s="45"/>
      <c r="D159" s="45"/>
      <c r="E159" s="46"/>
      <c r="F159" s="46"/>
      <c r="G159" s="42"/>
    </row>
    <row r="160" spans="1:7">
      <c r="A160" s="45"/>
      <c r="B160" s="45"/>
      <c r="C160" s="45"/>
      <c r="D160" s="45"/>
      <c r="E160" s="46"/>
      <c r="F160" s="46"/>
      <c r="G160" s="42"/>
    </row>
    <row r="161" spans="1:7">
      <c r="A161" s="45"/>
      <c r="B161" s="45"/>
      <c r="C161" s="45"/>
      <c r="D161" s="45"/>
      <c r="E161" s="46"/>
      <c r="F161" s="46"/>
      <c r="G161" s="42"/>
    </row>
    <row r="162" spans="1:7">
      <c r="A162" s="45"/>
      <c r="B162" s="45"/>
      <c r="C162" s="45"/>
      <c r="D162" s="45"/>
      <c r="E162" s="46"/>
      <c r="F162" s="46"/>
      <c r="G162" s="42"/>
    </row>
    <row r="163" spans="1:7">
      <c r="A163" s="45"/>
      <c r="B163" s="45"/>
      <c r="C163" s="45"/>
      <c r="D163" s="45"/>
      <c r="E163" s="46"/>
      <c r="F163" s="46"/>
      <c r="G163" s="42"/>
    </row>
    <row r="164" spans="1:7">
      <c r="A164" s="45"/>
      <c r="B164" s="45"/>
      <c r="C164" s="45"/>
      <c r="D164" s="45"/>
      <c r="E164" s="46"/>
      <c r="F164" s="46"/>
      <c r="G164" s="42"/>
    </row>
    <row r="165" spans="1:7">
      <c r="A165" s="45"/>
      <c r="B165" s="45"/>
      <c r="C165" s="45"/>
      <c r="D165" s="45"/>
      <c r="E165" s="46"/>
      <c r="F165" s="46"/>
      <c r="G165" s="42"/>
    </row>
    <row r="166" spans="1:7">
      <c r="A166" s="45"/>
      <c r="B166" s="45"/>
      <c r="C166" s="45"/>
      <c r="D166" s="45"/>
      <c r="E166" s="46"/>
      <c r="F166" s="46"/>
      <c r="G166" s="42"/>
    </row>
    <row r="167" spans="1:7">
      <c r="A167" s="45"/>
      <c r="B167" s="45"/>
      <c r="C167" s="45"/>
      <c r="D167" s="45"/>
      <c r="E167" s="46"/>
      <c r="F167" s="46"/>
      <c r="G167" s="42"/>
    </row>
    <row r="168" spans="1:7">
      <c r="A168" s="45"/>
      <c r="B168" s="45"/>
      <c r="C168" s="45"/>
      <c r="D168" s="45"/>
      <c r="E168" s="46"/>
      <c r="F168" s="46"/>
      <c r="G168" s="42"/>
    </row>
    <row r="169" spans="1:7">
      <c r="A169" s="45"/>
      <c r="B169" s="45"/>
      <c r="C169" s="45"/>
      <c r="D169" s="45"/>
      <c r="E169" s="46"/>
      <c r="F169" s="46"/>
      <c r="G169" s="42"/>
    </row>
    <row r="170" spans="1:7">
      <c r="A170" s="45"/>
      <c r="B170" s="45"/>
      <c r="C170" s="45"/>
      <c r="D170" s="45"/>
      <c r="E170" s="46"/>
      <c r="F170" s="46"/>
      <c r="G170" s="42"/>
    </row>
    <row r="171" spans="1:7">
      <c r="A171" s="45"/>
      <c r="B171" s="45"/>
      <c r="C171" s="45"/>
      <c r="D171" s="45"/>
      <c r="E171" s="46"/>
      <c r="F171" s="46"/>
      <c r="G171" s="42"/>
    </row>
    <row r="172" spans="1:7">
      <c r="A172" s="45"/>
      <c r="B172" s="45"/>
      <c r="C172" s="45"/>
      <c r="D172" s="45"/>
      <c r="E172" s="46"/>
      <c r="F172" s="46"/>
      <c r="G172" s="42"/>
    </row>
    <row r="173" spans="1:7">
      <c r="A173" s="45"/>
      <c r="B173" s="45"/>
      <c r="C173" s="45"/>
      <c r="D173" s="45"/>
      <c r="E173" s="46"/>
      <c r="F173" s="46"/>
      <c r="G173" s="42"/>
    </row>
    <row r="174" spans="1:7">
      <c r="A174" s="45"/>
      <c r="B174" s="45"/>
      <c r="C174" s="45"/>
      <c r="D174" s="45"/>
      <c r="E174" s="46"/>
      <c r="F174" s="46"/>
      <c r="G174" s="42"/>
    </row>
    <row r="175" spans="1:7">
      <c r="A175" s="45"/>
      <c r="B175" s="45"/>
      <c r="C175" s="45"/>
      <c r="D175" s="45"/>
      <c r="E175" s="46"/>
      <c r="F175" s="46"/>
      <c r="G175" s="42"/>
    </row>
    <row r="176" spans="1:7">
      <c r="A176" s="45"/>
      <c r="B176" s="45"/>
      <c r="C176" s="45"/>
      <c r="D176" s="45"/>
      <c r="E176" s="46"/>
      <c r="F176" s="46"/>
      <c r="G176" s="42"/>
    </row>
    <row r="177" spans="1:7">
      <c r="A177" s="45"/>
      <c r="B177" s="45"/>
      <c r="C177" s="45"/>
      <c r="D177" s="45"/>
      <c r="E177" s="46"/>
      <c r="F177" s="46"/>
      <c r="G177" s="42"/>
    </row>
    <row r="178" spans="1:7">
      <c r="A178" s="45"/>
      <c r="B178" s="45"/>
      <c r="C178" s="45"/>
      <c r="D178" s="45"/>
      <c r="E178" s="42"/>
      <c r="F178" s="42"/>
      <c r="G178" s="42"/>
    </row>
    <row r="179" spans="1:7">
      <c r="A179" s="45"/>
      <c r="B179" s="45"/>
      <c r="C179" s="45"/>
      <c r="D179" s="45"/>
      <c r="E179" s="42"/>
      <c r="F179" s="42"/>
      <c r="G179" s="42"/>
    </row>
    <row r="180" spans="1:7">
      <c r="A180" s="45"/>
      <c r="B180" s="45"/>
      <c r="C180" s="45"/>
      <c r="D180" s="45"/>
      <c r="E180" s="42"/>
      <c r="F180" s="42"/>
      <c r="G180" s="42"/>
    </row>
    <row r="181" spans="1:7">
      <c r="A181" s="45"/>
      <c r="B181" s="45"/>
      <c r="C181" s="45"/>
      <c r="D181" s="45"/>
      <c r="E181" s="46"/>
      <c r="F181" s="46"/>
      <c r="G181" s="42"/>
    </row>
    <row r="182" spans="1:7">
      <c r="A182" s="45"/>
      <c r="B182" s="45"/>
      <c r="C182" s="45"/>
      <c r="D182" s="45"/>
      <c r="E182" s="46"/>
      <c r="F182" s="46"/>
      <c r="G182" s="42"/>
    </row>
    <row r="183" spans="1:7">
      <c r="A183" s="45"/>
      <c r="B183" s="45"/>
      <c r="C183" s="45"/>
      <c r="D183" s="45"/>
      <c r="E183" s="42"/>
      <c r="F183" s="42"/>
      <c r="G183" s="42"/>
    </row>
    <row r="184" spans="1:7">
      <c r="A184" s="45"/>
      <c r="B184" s="45"/>
      <c r="C184" s="45"/>
      <c r="D184" s="45"/>
      <c r="E184" s="42"/>
      <c r="F184" s="42"/>
      <c r="G184" s="42"/>
    </row>
    <row r="185" spans="1:7">
      <c r="A185" s="45"/>
      <c r="B185" s="45"/>
      <c r="C185" s="45"/>
      <c r="D185" s="45"/>
      <c r="E185" s="42"/>
      <c r="F185" s="42"/>
      <c r="G185" s="42"/>
    </row>
    <row r="186" spans="1:7">
      <c r="A186" s="45"/>
      <c r="B186" s="45"/>
      <c r="C186" s="45"/>
      <c r="D186" s="45"/>
      <c r="E186" s="42"/>
      <c r="F186" s="42"/>
      <c r="G186" s="46"/>
    </row>
    <row r="187" spans="1:7">
      <c r="A187" s="45"/>
      <c r="B187" s="45"/>
      <c r="C187" s="45"/>
      <c r="D187" s="45"/>
      <c r="E187" s="46"/>
      <c r="F187" s="46"/>
      <c r="G187" s="42"/>
    </row>
    <row r="188" spans="1:7">
      <c r="A188" s="45"/>
      <c r="B188" s="45"/>
      <c r="C188" s="45"/>
      <c r="D188" s="45"/>
      <c r="E188" s="42"/>
      <c r="F188" s="42"/>
      <c r="G188" s="42"/>
    </row>
    <row r="189" spans="1:7">
      <c r="A189" s="45"/>
      <c r="B189" s="45"/>
      <c r="C189" s="45"/>
      <c r="D189" s="45"/>
      <c r="E189" s="42"/>
      <c r="F189" s="42"/>
      <c r="G189" s="42"/>
    </row>
    <row r="190" spans="1:7">
      <c r="A190" s="45"/>
      <c r="B190" s="45"/>
      <c r="C190" s="45"/>
      <c r="D190" s="45"/>
      <c r="E190" s="42"/>
      <c r="F190" s="42"/>
      <c r="G190" s="42"/>
    </row>
    <row r="191" spans="1:7">
      <c r="A191" s="45"/>
      <c r="B191" s="45"/>
      <c r="C191" s="45"/>
      <c r="D191" s="45"/>
      <c r="E191" s="42"/>
      <c r="F191" s="42"/>
      <c r="G191" s="42"/>
    </row>
    <row r="192" spans="1:7">
      <c r="A192" s="45"/>
      <c r="B192" s="45"/>
      <c r="C192" s="45"/>
      <c r="D192" s="45"/>
      <c r="E192" s="42"/>
      <c r="F192" s="42"/>
      <c r="G192" s="42"/>
    </row>
    <row r="193" spans="1:7">
      <c r="A193" s="45"/>
      <c r="B193" s="45"/>
      <c r="C193" s="45"/>
      <c r="D193" s="45"/>
      <c r="E193" s="42"/>
      <c r="F193" s="42"/>
      <c r="G193" s="42"/>
    </row>
    <row r="194" spans="1:7">
      <c r="A194" s="45"/>
      <c r="B194" s="45"/>
      <c r="C194" s="45"/>
      <c r="D194" s="45"/>
      <c r="E194" s="42"/>
      <c r="F194" s="42"/>
      <c r="G194" s="42"/>
    </row>
    <row r="195" spans="1:7">
      <c r="A195" s="45"/>
      <c r="B195" s="45"/>
      <c r="C195" s="45"/>
      <c r="D195" s="45"/>
      <c r="E195" s="42"/>
      <c r="F195" s="42"/>
      <c r="G195" s="42"/>
    </row>
    <row r="196" spans="1:7">
      <c r="A196" s="45"/>
      <c r="B196" s="45"/>
      <c r="C196" s="45"/>
      <c r="D196" s="45"/>
      <c r="E196" s="42"/>
      <c r="F196" s="42"/>
      <c r="G196" s="42"/>
    </row>
    <row r="197" spans="1:7">
      <c r="A197" s="45"/>
      <c r="B197" s="45"/>
      <c r="C197" s="45"/>
      <c r="D197" s="45"/>
      <c r="E197" s="42"/>
      <c r="F197" s="42"/>
      <c r="G197" s="42"/>
    </row>
    <row r="198" spans="1:7">
      <c r="A198" s="45"/>
      <c r="B198" s="45"/>
      <c r="C198" s="45"/>
      <c r="D198" s="45"/>
      <c r="E198" s="42"/>
      <c r="F198" s="42"/>
      <c r="G198" s="42"/>
    </row>
    <row r="199" spans="1:7">
      <c r="A199" s="45"/>
      <c r="B199" s="45"/>
      <c r="C199" s="45"/>
      <c r="D199" s="45"/>
      <c r="E199" s="42"/>
      <c r="F199" s="42"/>
      <c r="G199" s="42"/>
    </row>
    <row r="200" spans="1:7">
      <c r="A200" s="45"/>
      <c r="B200" s="45"/>
      <c r="C200" s="45"/>
      <c r="D200" s="45"/>
      <c r="E200" s="42"/>
      <c r="F200" s="42"/>
      <c r="G200" s="42"/>
    </row>
    <row r="201" spans="1:7">
      <c r="A201" s="45"/>
      <c r="B201" s="45"/>
      <c r="C201" s="45"/>
      <c r="D201" s="45"/>
      <c r="E201" s="42"/>
      <c r="F201" s="42"/>
      <c r="G201" s="42"/>
    </row>
    <row r="202" spans="1:7">
      <c r="A202" s="45"/>
      <c r="B202" s="45"/>
      <c r="C202" s="45"/>
      <c r="D202" s="45"/>
      <c r="E202" s="42"/>
      <c r="F202" s="42"/>
      <c r="G202" s="42"/>
    </row>
    <row r="203" spans="1:7">
      <c r="A203" s="45"/>
      <c r="B203" s="45"/>
      <c r="C203" s="45"/>
      <c r="D203" s="45"/>
      <c r="E203" s="42"/>
      <c r="F203" s="42"/>
      <c r="G203" s="42"/>
    </row>
    <row r="204" spans="1:7">
      <c r="A204" s="45"/>
      <c r="B204" s="45"/>
      <c r="C204" s="45"/>
      <c r="D204" s="45"/>
      <c r="E204" s="42"/>
      <c r="F204" s="42"/>
      <c r="G204" s="42"/>
    </row>
    <row r="205" spans="1:7">
      <c r="A205" s="45"/>
      <c r="B205" s="45"/>
      <c r="C205" s="45"/>
      <c r="D205" s="45"/>
      <c r="E205" s="42"/>
      <c r="F205" s="42"/>
      <c r="G205" s="42"/>
    </row>
    <row r="206" spans="1:7">
      <c r="A206" s="45"/>
      <c r="B206" s="45"/>
      <c r="C206" s="45"/>
      <c r="D206" s="45"/>
      <c r="E206" s="42"/>
      <c r="F206" s="42"/>
      <c r="G206" s="42"/>
    </row>
    <row r="207" spans="1:7">
      <c r="A207" s="45"/>
      <c r="B207" s="45"/>
      <c r="C207" s="45"/>
      <c r="D207" s="45"/>
      <c r="E207" s="42"/>
      <c r="F207" s="42"/>
      <c r="G207" s="42"/>
    </row>
    <row r="208" spans="1:7">
      <c r="A208" s="45"/>
      <c r="B208" s="45"/>
      <c r="C208" s="45"/>
      <c r="D208" s="45"/>
      <c r="E208" s="42"/>
      <c r="F208" s="42"/>
      <c r="G208" s="42"/>
    </row>
    <row r="209" spans="1:7">
      <c r="A209" s="45"/>
      <c r="B209" s="45"/>
      <c r="C209" s="45"/>
      <c r="D209" s="45"/>
      <c r="E209" s="42"/>
      <c r="F209" s="42"/>
      <c r="G209" s="42"/>
    </row>
    <row r="210" spans="1:7">
      <c r="A210" s="45"/>
      <c r="B210" s="45"/>
      <c r="C210" s="45"/>
      <c r="D210" s="45"/>
      <c r="E210" s="42"/>
      <c r="F210" s="42"/>
      <c r="G210" s="42"/>
    </row>
    <row r="211" spans="1:7">
      <c r="A211" s="45"/>
      <c r="B211" s="45"/>
      <c r="C211" s="45"/>
      <c r="D211" s="45"/>
      <c r="E211" s="42"/>
      <c r="F211" s="46"/>
      <c r="G211" s="42"/>
    </row>
    <row r="212" spans="1:7">
      <c r="A212" s="45"/>
      <c r="B212" s="45"/>
      <c r="C212" s="45"/>
      <c r="D212" s="45"/>
      <c r="E212" s="42"/>
      <c r="F212" s="46"/>
      <c r="G212" s="42"/>
    </row>
    <row r="213" spans="1:7">
      <c r="A213" s="45"/>
      <c r="B213" s="45"/>
      <c r="C213" s="45"/>
      <c r="D213" s="45"/>
      <c r="E213" s="46"/>
      <c r="F213" s="46"/>
      <c r="G213" s="42"/>
    </row>
    <row r="214" spans="1:7">
      <c r="A214" s="45"/>
      <c r="B214" s="45"/>
      <c r="C214" s="45"/>
      <c r="D214" s="45"/>
      <c r="E214" s="42"/>
      <c r="F214" s="46"/>
      <c r="G214" s="42"/>
    </row>
    <row r="215" spans="1:7">
      <c r="A215" s="45"/>
      <c r="B215" s="45"/>
      <c r="C215" s="45"/>
      <c r="D215" s="45"/>
      <c r="E215" s="46"/>
      <c r="F215" s="46"/>
      <c r="G215" s="42"/>
    </row>
    <row r="216" spans="1:7">
      <c r="A216" s="45"/>
      <c r="B216" s="45"/>
      <c r="C216" s="45"/>
      <c r="D216" s="45"/>
      <c r="E216" s="46"/>
      <c r="F216" s="46"/>
      <c r="G216" s="42"/>
    </row>
    <row r="217" spans="1:7">
      <c r="A217" s="45"/>
      <c r="B217" s="45"/>
      <c r="C217" s="45"/>
      <c r="D217" s="45"/>
      <c r="E217" s="46"/>
      <c r="F217" s="46"/>
      <c r="G217" s="42"/>
    </row>
    <row r="218" spans="1:7">
      <c r="A218" s="45"/>
      <c r="B218" s="45"/>
      <c r="C218" s="45"/>
      <c r="D218" s="45"/>
      <c r="E218" s="46"/>
      <c r="F218" s="46"/>
      <c r="G218" s="42"/>
    </row>
    <row r="219" spans="1:7">
      <c r="A219" s="45"/>
      <c r="B219" s="45"/>
      <c r="C219" s="45"/>
      <c r="D219" s="45"/>
      <c r="E219" s="46"/>
      <c r="F219" s="46"/>
      <c r="G219" s="42"/>
    </row>
    <row r="220" spans="1:7">
      <c r="A220" s="45"/>
      <c r="B220" s="45"/>
      <c r="C220" s="45"/>
      <c r="D220" s="45"/>
      <c r="E220" s="46"/>
      <c r="F220" s="46"/>
      <c r="G220" s="42"/>
    </row>
    <row r="221" spans="1:7">
      <c r="A221" s="45"/>
      <c r="B221" s="45"/>
      <c r="C221" s="45"/>
      <c r="D221" s="45"/>
      <c r="E221" s="46"/>
      <c r="F221" s="46"/>
      <c r="G221" s="42"/>
    </row>
    <row r="222" spans="1:7">
      <c r="A222" s="45"/>
      <c r="B222" s="45"/>
      <c r="C222" s="45"/>
      <c r="D222" s="45"/>
      <c r="E222" s="46"/>
      <c r="F222" s="46"/>
      <c r="G222" s="42"/>
    </row>
    <row r="223" spans="1:7">
      <c r="A223" s="45"/>
      <c r="B223" s="45"/>
      <c r="C223" s="45"/>
      <c r="D223" s="45"/>
      <c r="E223" s="46"/>
      <c r="F223" s="46"/>
      <c r="G223" s="42"/>
    </row>
    <row r="224" spans="1:7">
      <c r="A224" s="45"/>
      <c r="B224" s="45"/>
      <c r="C224" s="45"/>
      <c r="D224" s="45"/>
      <c r="E224" s="46"/>
      <c r="F224" s="46"/>
      <c r="G224" s="42"/>
    </row>
    <row r="225" spans="1:7">
      <c r="A225" s="45"/>
      <c r="B225" s="45"/>
      <c r="C225" s="45"/>
      <c r="D225" s="45"/>
      <c r="E225" s="46"/>
      <c r="F225" s="46"/>
      <c r="G225" s="42"/>
    </row>
    <row r="226" spans="1:7">
      <c r="A226" s="45"/>
      <c r="B226" s="45"/>
      <c r="C226" s="45"/>
      <c r="D226" s="45"/>
      <c r="E226" s="46"/>
      <c r="F226" s="46"/>
      <c r="G226" s="42"/>
    </row>
    <row r="227" spans="1:7">
      <c r="A227" s="45"/>
      <c r="B227" s="45"/>
      <c r="C227" s="45"/>
      <c r="D227" s="45"/>
      <c r="E227" s="46"/>
      <c r="F227" s="46"/>
      <c r="G227" s="42"/>
    </row>
    <row r="228" spans="1:7">
      <c r="A228" s="45"/>
      <c r="B228" s="45"/>
      <c r="C228" s="45"/>
      <c r="D228" s="45"/>
      <c r="E228" s="46"/>
      <c r="F228" s="46"/>
      <c r="G228" s="42"/>
    </row>
    <row r="229" spans="1:7">
      <c r="A229" s="45"/>
      <c r="B229" s="45"/>
      <c r="C229" s="45"/>
      <c r="D229" s="45"/>
      <c r="E229" s="46"/>
      <c r="F229" s="46"/>
      <c r="G229" s="42"/>
    </row>
    <row r="230" spans="1:7">
      <c r="A230" s="45"/>
      <c r="B230" s="45"/>
      <c r="C230" s="45"/>
      <c r="D230" s="45"/>
      <c r="E230" s="46"/>
      <c r="F230" s="46"/>
      <c r="G230" s="42"/>
    </row>
    <row r="231" spans="1:7">
      <c r="A231" s="45"/>
      <c r="B231" s="45"/>
      <c r="C231" s="45"/>
      <c r="D231" s="45"/>
      <c r="E231" s="46"/>
      <c r="F231" s="46"/>
      <c r="G231" s="42"/>
    </row>
    <row r="232" spans="1:7">
      <c r="A232" s="45"/>
      <c r="B232" s="45"/>
      <c r="C232" s="45"/>
      <c r="D232" s="45"/>
      <c r="E232" s="46"/>
      <c r="F232" s="46"/>
      <c r="G232" s="42"/>
    </row>
    <row r="233" spans="1:7">
      <c r="A233" s="45"/>
      <c r="B233" s="45"/>
      <c r="C233" s="45"/>
      <c r="D233" s="45"/>
      <c r="E233" s="46"/>
      <c r="F233" s="46"/>
      <c r="G233" s="42"/>
    </row>
    <row r="234" spans="1:7">
      <c r="A234" s="45"/>
      <c r="B234" s="45"/>
      <c r="C234" s="45"/>
      <c r="D234" s="45"/>
      <c r="E234" s="46"/>
      <c r="F234" s="46"/>
      <c r="G234" s="42"/>
    </row>
    <row r="235" spans="1:7">
      <c r="A235" s="45"/>
      <c r="B235" s="45"/>
      <c r="C235" s="45"/>
      <c r="D235" s="45"/>
      <c r="E235" s="46"/>
      <c r="F235" s="46"/>
      <c r="G235" s="42"/>
    </row>
    <row r="236" spans="1:7">
      <c r="A236" s="45"/>
      <c r="B236" s="45"/>
      <c r="C236" s="45"/>
      <c r="D236" s="45"/>
      <c r="E236" s="46"/>
      <c r="F236" s="46"/>
      <c r="G236" s="42"/>
    </row>
    <row r="237" spans="1:7">
      <c r="A237" s="45"/>
      <c r="B237" s="45"/>
      <c r="C237" s="45"/>
      <c r="D237" s="45"/>
      <c r="E237" s="46"/>
      <c r="F237" s="46"/>
      <c r="G237" s="42"/>
    </row>
    <row r="238" spans="1:7">
      <c r="A238" s="45"/>
      <c r="B238" s="45"/>
      <c r="C238" s="45"/>
      <c r="D238" s="45"/>
      <c r="E238" s="46"/>
      <c r="F238" s="46"/>
      <c r="G238" s="42"/>
    </row>
    <row r="239" spans="1:7">
      <c r="A239" s="45"/>
      <c r="B239" s="45"/>
      <c r="C239" s="45"/>
      <c r="D239" s="45"/>
      <c r="E239" s="46"/>
      <c r="F239" s="46"/>
      <c r="G239" s="42"/>
    </row>
    <row r="240" spans="1:7">
      <c r="A240" s="45"/>
      <c r="B240" s="45"/>
      <c r="C240" s="45"/>
      <c r="D240" s="45"/>
      <c r="E240" s="46"/>
      <c r="F240" s="46"/>
      <c r="G240" s="42"/>
    </row>
    <row r="241" spans="1:7">
      <c r="A241" s="45"/>
      <c r="B241" s="45"/>
      <c r="C241" s="45"/>
      <c r="D241" s="45"/>
      <c r="E241" s="46"/>
      <c r="F241" s="46"/>
      <c r="G241" s="42"/>
    </row>
    <row r="242" spans="1:7">
      <c r="A242" s="45"/>
      <c r="B242" s="45"/>
      <c r="C242" s="45"/>
      <c r="D242" s="45"/>
      <c r="E242" s="46"/>
      <c r="F242" s="46"/>
      <c r="G242" s="42"/>
    </row>
    <row r="243" spans="1:7">
      <c r="A243" s="45"/>
      <c r="B243" s="45"/>
      <c r="C243" s="45"/>
      <c r="D243" s="45"/>
      <c r="E243" s="46"/>
      <c r="F243" s="46"/>
      <c r="G243" s="42"/>
    </row>
    <row r="244" spans="1:7">
      <c r="A244" s="45"/>
      <c r="B244" s="45"/>
      <c r="C244" s="45"/>
      <c r="D244" s="45"/>
      <c r="E244" s="46"/>
      <c r="F244" s="46"/>
      <c r="G244" s="42"/>
    </row>
    <row r="245" spans="1:7">
      <c r="A245" s="45"/>
      <c r="B245" s="45"/>
      <c r="C245" s="45"/>
      <c r="D245" s="45"/>
      <c r="E245" s="46"/>
      <c r="F245" s="46"/>
      <c r="G245" s="42"/>
    </row>
    <row r="246" spans="1:7">
      <c r="A246" s="45"/>
      <c r="B246" s="45"/>
      <c r="C246" s="45"/>
      <c r="D246" s="45"/>
      <c r="E246" s="46"/>
      <c r="F246" s="46"/>
      <c r="G246" s="42"/>
    </row>
    <row r="247" spans="1:7">
      <c r="A247" s="45"/>
      <c r="B247" s="45"/>
      <c r="C247" s="45"/>
      <c r="D247" s="45"/>
      <c r="E247" s="46"/>
      <c r="F247" s="46"/>
      <c r="G247" s="42"/>
    </row>
    <row r="248" spans="1:7">
      <c r="A248" s="45"/>
      <c r="B248" s="45"/>
      <c r="C248" s="45"/>
      <c r="D248" s="45"/>
      <c r="E248" s="46"/>
      <c r="F248" s="46"/>
      <c r="G248" s="42"/>
    </row>
    <row r="249" spans="1:7">
      <c r="A249" s="45"/>
      <c r="B249" s="45"/>
      <c r="C249" s="45"/>
      <c r="D249" s="45"/>
      <c r="E249" s="46"/>
      <c r="F249" s="46"/>
      <c r="G249" s="42"/>
    </row>
    <row r="250" spans="1:7">
      <c r="A250" s="45"/>
      <c r="B250" s="45"/>
      <c r="C250" s="45"/>
      <c r="D250" s="45"/>
      <c r="E250" s="46"/>
      <c r="F250" s="46"/>
      <c r="G250" s="42"/>
    </row>
    <row r="251" spans="1:7">
      <c r="A251" s="45"/>
      <c r="B251" s="45"/>
      <c r="C251" s="45"/>
      <c r="D251" s="45"/>
      <c r="E251" s="46"/>
      <c r="F251" s="46"/>
      <c r="G251" s="42"/>
    </row>
    <row r="252" spans="1:7">
      <c r="A252" s="45"/>
      <c r="B252" s="45"/>
      <c r="C252" s="45"/>
      <c r="D252" s="45"/>
      <c r="E252" s="46"/>
      <c r="F252" s="46"/>
      <c r="G252" s="42"/>
    </row>
    <row r="253" spans="1:7">
      <c r="A253" s="45"/>
      <c r="B253" s="45"/>
      <c r="C253" s="45"/>
      <c r="D253" s="45"/>
      <c r="E253" s="46"/>
      <c r="F253" s="46"/>
      <c r="G253" s="42"/>
    </row>
    <row r="254" spans="1:7">
      <c r="A254" s="45"/>
      <c r="B254" s="45"/>
      <c r="C254" s="45"/>
      <c r="D254" s="45"/>
      <c r="E254" s="46"/>
      <c r="F254" s="46"/>
      <c r="G254" s="42"/>
    </row>
    <row r="255" spans="1:7">
      <c r="A255" s="45"/>
      <c r="B255" s="45"/>
      <c r="C255" s="45"/>
      <c r="D255" s="45"/>
      <c r="E255" s="46"/>
      <c r="F255" s="46"/>
      <c r="G255" s="42"/>
    </row>
    <row r="256" spans="1:7">
      <c r="A256" s="45"/>
      <c r="B256" s="45"/>
      <c r="C256" s="45"/>
      <c r="D256" s="45"/>
      <c r="E256" s="46"/>
      <c r="F256" s="46"/>
      <c r="G256" s="42"/>
    </row>
    <row r="257" spans="1:7">
      <c r="A257" s="45"/>
      <c r="B257" s="45"/>
      <c r="C257" s="45"/>
      <c r="D257" s="45"/>
      <c r="E257" s="46"/>
      <c r="F257" s="46"/>
      <c r="G257" s="42"/>
    </row>
    <row r="258" spans="1:7">
      <c r="A258" s="45"/>
      <c r="B258" s="45"/>
      <c r="C258" s="45"/>
      <c r="D258" s="45"/>
      <c r="E258" s="46"/>
      <c r="F258" s="46"/>
      <c r="G258" s="42"/>
    </row>
    <row r="259" spans="1:7">
      <c r="A259" s="45"/>
      <c r="B259" s="45"/>
      <c r="C259" s="45"/>
      <c r="D259" s="45"/>
      <c r="E259" s="46"/>
      <c r="F259" s="46"/>
      <c r="G259" s="42"/>
    </row>
    <row r="260" spans="1:7">
      <c r="A260" s="45"/>
      <c r="B260" s="45"/>
      <c r="C260" s="45"/>
      <c r="D260" s="45"/>
      <c r="E260" s="46"/>
      <c r="F260" s="46"/>
      <c r="G260" s="42"/>
    </row>
    <row r="261" spans="1:7">
      <c r="A261" s="45"/>
      <c r="B261" s="45"/>
      <c r="C261" s="45"/>
      <c r="D261" s="45"/>
      <c r="E261" s="46"/>
      <c r="F261" s="46"/>
      <c r="G261" s="42"/>
    </row>
    <row r="262" spans="1:7">
      <c r="A262" s="45"/>
      <c r="B262" s="45"/>
      <c r="C262" s="45"/>
      <c r="D262" s="45"/>
      <c r="E262" s="46"/>
      <c r="F262" s="46"/>
      <c r="G262" s="42"/>
    </row>
    <row r="263" spans="1:7">
      <c r="A263" s="45"/>
      <c r="B263" s="45"/>
      <c r="C263" s="45"/>
      <c r="D263" s="45"/>
      <c r="E263" s="46"/>
      <c r="F263" s="46"/>
      <c r="G263" s="42"/>
    </row>
    <row r="264" spans="1:7">
      <c r="A264" s="45"/>
      <c r="B264" s="45"/>
      <c r="C264" s="45"/>
      <c r="D264" s="45"/>
      <c r="E264" s="46"/>
      <c r="F264" s="46"/>
      <c r="G264" s="42"/>
    </row>
    <row r="265" spans="1:7">
      <c r="A265" s="45"/>
      <c r="B265" s="45"/>
      <c r="C265" s="45"/>
      <c r="D265" s="45"/>
      <c r="E265" s="46"/>
      <c r="F265" s="46"/>
      <c r="G265" s="42"/>
    </row>
    <row r="266" spans="1:7">
      <c r="A266" s="45"/>
      <c r="B266" s="45"/>
      <c r="C266" s="45"/>
      <c r="D266" s="45"/>
      <c r="E266" s="46"/>
      <c r="F266" s="46"/>
      <c r="G266" s="42"/>
    </row>
    <row r="267" spans="1:7">
      <c r="A267" s="45"/>
      <c r="B267" s="45"/>
      <c r="C267" s="45"/>
      <c r="D267" s="45"/>
      <c r="E267" s="46"/>
      <c r="F267" s="46"/>
      <c r="G267" s="42"/>
    </row>
    <row r="268" spans="1:7">
      <c r="A268" s="45"/>
      <c r="B268" s="45"/>
      <c r="C268" s="45"/>
      <c r="D268" s="45"/>
      <c r="E268" s="46"/>
      <c r="F268" s="46"/>
      <c r="G268" s="42"/>
    </row>
    <row r="269" spans="1:7">
      <c r="A269" s="45"/>
      <c r="B269" s="45"/>
      <c r="C269" s="45"/>
      <c r="D269" s="45"/>
      <c r="E269" s="42"/>
      <c r="F269" s="42"/>
      <c r="G269" s="42"/>
    </row>
    <row r="270" spans="1:7">
      <c r="A270" s="45"/>
      <c r="B270" s="45"/>
      <c r="C270" s="45"/>
      <c r="D270" s="45"/>
      <c r="E270" s="42"/>
      <c r="F270" s="42"/>
      <c r="G270" s="42"/>
    </row>
    <row r="271" spans="1:7">
      <c r="A271" s="45"/>
      <c r="B271" s="45"/>
      <c r="C271" s="45"/>
      <c r="D271" s="45"/>
      <c r="E271" s="42"/>
      <c r="F271" s="42"/>
      <c r="G271" s="42"/>
    </row>
    <row r="272" spans="1:7">
      <c r="A272" s="45"/>
      <c r="B272" s="45"/>
      <c r="C272" s="45"/>
      <c r="D272" s="45"/>
      <c r="E272" s="42"/>
      <c r="F272" s="42"/>
      <c r="G272" s="42"/>
    </row>
    <row r="273" spans="1:7">
      <c r="A273" s="45"/>
      <c r="B273" s="45"/>
      <c r="C273" s="45"/>
      <c r="D273" s="45"/>
      <c r="E273" s="46"/>
      <c r="F273" s="46"/>
      <c r="G273" s="42"/>
    </row>
    <row r="274" spans="1:7">
      <c r="A274" s="45"/>
      <c r="B274" s="45"/>
      <c r="C274" s="45"/>
      <c r="D274" s="45"/>
      <c r="E274" s="46"/>
      <c r="F274" s="46"/>
      <c r="G274" s="42"/>
    </row>
    <row r="275" spans="1:7">
      <c r="A275" s="45"/>
      <c r="B275" s="45"/>
      <c r="C275" s="45"/>
      <c r="D275" s="45"/>
      <c r="E275" s="46"/>
      <c r="F275" s="46"/>
      <c r="G275" s="42"/>
    </row>
    <row r="276" spans="1:7">
      <c r="A276" s="45"/>
      <c r="B276" s="45"/>
      <c r="C276" s="45"/>
      <c r="D276" s="45"/>
      <c r="E276" s="42"/>
      <c r="F276" s="42"/>
      <c r="G276" s="42"/>
    </row>
    <row r="277" spans="1:7">
      <c r="A277" s="45"/>
      <c r="B277" s="45"/>
      <c r="C277" s="45"/>
      <c r="D277" s="45"/>
      <c r="E277" s="42"/>
      <c r="F277" s="42"/>
      <c r="G277" s="42"/>
    </row>
    <row r="278" spans="1:7">
      <c r="A278" s="45"/>
      <c r="B278" s="45"/>
      <c r="C278" s="45"/>
      <c r="D278" s="45"/>
      <c r="E278" s="42"/>
      <c r="F278" s="42"/>
      <c r="G278" s="42"/>
    </row>
    <row r="279" spans="1:7">
      <c r="A279" s="45"/>
      <c r="B279" s="45"/>
      <c r="C279" s="45"/>
      <c r="D279" s="45"/>
      <c r="E279" s="42"/>
      <c r="F279" s="42"/>
      <c r="G279" s="42"/>
    </row>
    <row r="280" spans="1:7">
      <c r="A280" s="45"/>
      <c r="B280" s="45"/>
      <c r="C280" s="45"/>
      <c r="D280" s="45"/>
      <c r="E280" s="42"/>
      <c r="F280" s="42"/>
      <c r="G280" s="42"/>
    </row>
    <row r="281" spans="1:7">
      <c r="A281" s="45"/>
      <c r="B281" s="45"/>
      <c r="C281" s="45"/>
      <c r="D281" s="45"/>
      <c r="E281" s="46"/>
      <c r="F281" s="46"/>
      <c r="G281" s="42"/>
    </row>
    <row r="282" spans="1:7">
      <c r="A282" s="45"/>
      <c r="B282" s="45"/>
      <c r="C282" s="45"/>
      <c r="D282" s="45"/>
      <c r="E282" s="42"/>
      <c r="F282" s="42"/>
      <c r="G282" s="42"/>
    </row>
    <row r="283" spans="1:7">
      <c r="A283" s="45"/>
      <c r="B283" s="45"/>
      <c r="C283" s="45"/>
      <c r="D283" s="45"/>
      <c r="E283" s="42"/>
      <c r="F283" s="42"/>
      <c r="G283" s="42"/>
    </row>
    <row r="284" spans="1:7">
      <c r="A284" s="45"/>
      <c r="B284" s="45"/>
      <c r="C284" s="45"/>
      <c r="D284" s="45"/>
      <c r="E284" s="42"/>
      <c r="F284" s="42"/>
      <c r="G284" s="42"/>
    </row>
    <row r="285" spans="1:7">
      <c r="A285" s="45"/>
      <c r="B285" s="45"/>
      <c r="C285" s="45"/>
      <c r="D285" s="45"/>
      <c r="E285" s="42"/>
      <c r="F285" s="42"/>
      <c r="G285" s="42"/>
    </row>
    <row r="286" spans="1:7">
      <c r="A286" s="45"/>
      <c r="B286" s="45"/>
      <c r="C286" s="45"/>
      <c r="D286" s="45"/>
      <c r="E286" s="42"/>
      <c r="F286" s="42"/>
      <c r="G286" s="42"/>
    </row>
    <row r="287" spans="1:7">
      <c r="A287" s="45"/>
      <c r="B287" s="45"/>
      <c r="C287" s="45"/>
      <c r="D287" s="45"/>
      <c r="E287" s="42"/>
      <c r="F287" s="42"/>
      <c r="G287" s="42"/>
    </row>
    <row r="288" spans="1:7">
      <c r="A288" s="45"/>
      <c r="B288" s="45"/>
      <c r="C288" s="45"/>
      <c r="D288" s="45"/>
      <c r="E288" s="42"/>
      <c r="F288" s="42"/>
      <c r="G288" s="42"/>
    </row>
    <row r="289" spans="1:7">
      <c r="A289" s="45"/>
      <c r="B289" s="45"/>
      <c r="C289" s="45"/>
      <c r="D289" s="45"/>
      <c r="E289" s="42"/>
      <c r="F289" s="42"/>
      <c r="G289" s="42"/>
    </row>
    <row r="290" spans="1:7">
      <c r="A290" s="45"/>
      <c r="B290" s="45"/>
      <c r="C290" s="45"/>
      <c r="D290" s="45"/>
      <c r="E290" s="42"/>
      <c r="F290" s="42"/>
      <c r="G290" s="42"/>
    </row>
    <row r="291" spans="1:7">
      <c r="A291" s="45"/>
      <c r="B291" s="45"/>
      <c r="C291" s="45"/>
      <c r="D291" s="45"/>
      <c r="E291" s="42"/>
      <c r="F291" s="42"/>
      <c r="G291" s="42"/>
    </row>
    <row r="292" spans="1:7">
      <c r="A292" s="45"/>
      <c r="B292" s="45"/>
      <c r="C292" s="45"/>
      <c r="D292" s="45"/>
      <c r="E292" s="42"/>
      <c r="F292" s="42"/>
      <c r="G292" s="42"/>
    </row>
    <row r="293" spans="1:7">
      <c r="A293" s="45"/>
      <c r="B293" s="45"/>
      <c r="C293" s="45"/>
      <c r="D293" s="45"/>
      <c r="E293" s="42"/>
      <c r="F293" s="42"/>
      <c r="G293" s="42"/>
    </row>
    <row r="294" spans="1:7">
      <c r="A294" s="45"/>
      <c r="B294" s="45"/>
      <c r="C294" s="45"/>
      <c r="D294" s="45"/>
      <c r="E294" s="42"/>
      <c r="F294" s="42"/>
      <c r="G294" s="42"/>
    </row>
    <row r="295" spans="1:7">
      <c r="A295" s="45"/>
      <c r="B295" s="45"/>
      <c r="C295" s="45"/>
      <c r="D295" s="45"/>
      <c r="E295" s="42"/>
      <c r="F295" s="42"/>
      <c r="G295" s="42"/>
    </row>
    <row r="296" spans="1:7">
      <c r="A296" s="45"/>
      <c r="B296" s="45"/>
      <c r="C296" s="45"/>
      <c r="D296" s="45"/>
      <c r="E296" s="42"/>
      <c r="F296" s="42"/>
      <c r="G296" s="42"/>
    </row>
    <row r="297" spans="1:7">
      <c r="A297" s="45"/>
      <c r="B297" s="45"/>
      <c r="C297" s="45"/>
      <c r="D297" s="45"/>
      <c r="E297" s="42"/>
      <c r="F297" s="42"/>
      <c r="G297" s="42"/>
    </row>
    <row r="298" spans="1:7">
      <c r="A298" s="45"/>
      <c r="B298" s="45"/>
      <c r="C298" s="45"/>
      <c r="D298" s="45"/>
      <c r="E298" s="42"/>
      <c r="F298" s="42"/>
      <c r="G298" s="42"/>
    </row>
    <row r="299" spans="1:7">
      <c r="A299" s="45"/>
      <c r="B299" s="45"/>
      <c r="C299" s="45"/>
      <c r="D299" s="45"/>
      <c r="E299" s="42"/>
      <c r="F299" s="42"/>
      <c r="G299" s="42"/>
    </row>
    <row r="300" spans="1:7">
      <c r="A300" s="45"/>
      <c r="B300" s="45"/>
      <c r="C300" s="45"/>
      <c r="D300" s="45"/>
      <c r="E300" s="42"/>
      <c r="F300" s="42"/>
      <c r="G300" s="42"/>
    </row>
    <row r="301" spans="1:7">
      <c r="A301" s="45"/>
      <c r="B301" s="45"/>
      <c r="C301" s="45"/>
      <c r="D301" s="45"/>
      <c r="E301" s="42"/>
      <c r="F301" s="42"/>
      <c r="G301" s="42"/>
    </row>
    <row r="302" spans="1:7">
      <c r="A302" s="45"/>
      <c r="B302" s="45"/>
      <c r="C302" s="45"/>
      <c r="D302" s="45"/>
      <c r="E302" s="42"/>
      <c r="F302" s="42"/>
      <c r="G302" s="42"/>
    </row>
    <row r="303" spans="1:7">
      <c r="A303" s="45"/>
      <c r="B303" s="45"/>
      <c r="C303" s="45"/>
      <c r="D303" s="45"/>
      <c r="E303" s="42"/>
      <c r="F303" s="42"/>
      <c r="G303" s="42"/>
    </row>
    <row r="304" spans="1:7">
      <c r="A304" s="45"/>
      <c r="B304" s="45"/>
      <c r="C304" s="45"/>
      <c r="D304" s="45"/>
      <c r="E304" s="42"/>
      <c r="F304" s="46"/>
      <c r="G304" s="42"/>
    </row>
    <row r="305" spans="1:7">
      <c r="A305" s="45"/>
      <c r="B305" s="45"/>
      <c r="C305" s="45"/>
      <c r="D305" s="45"/>
      <c r="E305" s="42"/>
      <c r="F305" s="46"/>
      <c r="G305" s="42"/>
    </row>
    <row r="306" spans="1:7">
      <c r="A306" s="45"/>
      <c r="B306" s="45"/>
      <c r="C306" s="45"/>
      <c r="D306" s="45"/>
      <c r="E306" s="46"/>
      <c r="F306" s="46"/>
      <c r="G306" s="42"/>
    </row>
    <row r="307" spans="1:7">
      <c r="A307" s="45"/>
      <c r="B307" s="45"/>
      <c r="C307" s="45"/>
      <c r="D307" s="45"/>
      <c r="E307" s="42"/>
      <c r="F307" s="46"/>
      <c r="G307" s="42"/>
    </row>
    <row r="308" spans="1:7">
      <c r="A308" s="45"/>
      <c r="B308" s="45"/>
      <c r="C308" s="45"/>
      <c r="D308" s="45"/>
      <c r="E308" s="46"/>
      <c r="F308" s="46"/>
      <c r="G308" s="42"/>
    </row>
    <row r="309" spans="1:7">
      <c r="A309" s="45"/>
      <c r="B309" s="45"/>
      <c r="C309" s="45"/>
      <c r="D309" s="45"/>
      <c r="E309" s="46"/>
      <c r="F309" s="46"/>
      <c r="G309" s="42"/>
    </row>
    <row r="310" spans="1:7">
      <c r="A310" s="45"/>
      <c r="B310" s="45"/>
      <c r="C310" s="45"/>
      <c r="D310" s="45"/>
      <c r="E310" s="46"/>
      <c r="F310" s="46"/>
      <c r="G310" s="42"/>
    </row>
    <row r="311" spans="1:7">
      <c r="A311" s="45"/>
      <c r="B311" s="45"/>
      <c r="C311" s="45"/>
      <c r="D311" s="45"/>
      <c r="E311" s="46"/>
      <c r="F311" s="46"/>
      <c r="G311" s="42"/>
    </row>
    <row r="312" spans="1:7">
      <c r="A312" s="45"/>
      <c r="B312" s="45"/>
      <c r="C312" s="45"/>
      <c r="D312" s="45"/>
      <c r="E312" s="46"/>
      <c r="F312" s="46"/>
      <c r="G312" s="42"/>
    </row>
    <row r="313" spans="1:7">
      <c r="A313" s="45"/>
      <c r="B313" s="45"/>
      <c r="C313" s="45"/>
      <c r="D313" s="45"/>
      <c r="E313" s="46"/>
      <c r="F313" s="46"/>
      <c r="G313" s="42"/>
    </row>
    <row r="314" spans="1:7">
      <c r="A314" s="45"/>
      <c r="B314" s="45"/>
      <c r="C314" s="45"/>
      <c r="D314" s="45"/>
      <c r="E314" s="46"/>
      <c r="F314" s="46"/>
      <c r="G314" s="42"/>
    </row>
    <row r="315" spans="1:7">
      <c r="A315" s="45"/>
      <c r="B315" s="45"/>
      <c r="C315" s="45"/>
      <c r="D315" s="45"/>
      <c r="E315" s="46"/>
      <c r="F315" s="46"/>
      <c r="G315" s="42"/>
    </row>
    <row r="316" spans="1:7">
      <c r="A316" s="45"/>
      <c r="B316" s="45"/>
      <c r="C316" s="45"/>
      <c r="D316" s="45"/>
      <c r="E316" s="46"/>
      <c r="F316" s="46"/>
      <c r="G316" s="42"/>
    </row>
    <row r="317" spans="1:7">
      <c r="A317" s="45"/>
      <c r="B317" s="45"/>
      <c r="C317" s="45"/>
      <c r="D317" s="45"/>
      <c r="E317" s="46"/>
      <c r="F317" s="46"/>
      <c r="G317" s="42"/>
    </row>
    <row r="318" spans="1:7">
      <c r="A318" s="45"/>
      <c r="B318" s="45"/>
      <c r="C318" s="45"/>
      <c r="D318" s="45"/>
      <c r="E318" s="46"/>
      <c r="F318" s="46"/>
      <c r="G318" s="42"/>
    </row>
    <row r="319" spans="1:7">
      <c r="A319" s="45"/>
      <c r="B319" s="45"/>
      <c r="C319" s="45"/>
      <c r="D319" s="45"/>
      <c r="E319" s="46"/>
      <c r="F319" s="46"/>
      <c r="G319" s="42"/>
    </row>
    <row r="320" spans="1:7">
      <c r="A320" s="45"/>
      <c r="B320" s="45"/>
      <c r="C320" s="45"/>
      <c r="D320" s="45"/>
      <c r="E320" s="46"/>
      <c r="F320" s="46"/>
      <c r="G320" s="42"/>
    </row>
    <row r="321" spans="1:7">
      <c r="A321" s="45"/>
      <c r="B321" s="45"/>
      <c r="C321" s="45"/>
      <c r="D321" s="45"/>
      <c r="E321" s="46"/>
      <c r="F321" s="46"/>
      <c r="G321" s="42"/>
    </row>
    <row r="322" spans="1:7">
      <c r="A322" s="45"/>
      <c r="B322" s="45"/>
      <c r="C322" s="45"/>
      <c r="D322" s="45"/>
      <c r="E322" s="46"/>
      <c r="F322" s="46"/>
      <c r="G322" s="42"/>
    </row>
    <row r="323" spans="1:7">
      <c r="A323" s="45"/>
      <c r="B323" s="45"/>
      <c r="C323" s="45"/>
      <c r="D323" s="45"/>
      <c r="E323" s="46"/>
      <c r="F323" s="46"/>
      <c r="G323" s="42"/>
    </row>
    <row r="324" spans="1:7">
      <c r="A324" s="45"/>
      <c r="B324" s="45"/>
      <c r="C324" s="45"/>
      <c r="D324" s="45"/>
      <c r="E324" s="46"/>
      <c r="F324" s="46"/>
      <c r="G324" s="42"/>
    </row>
    <row r="325" spans="1:7">
      <c r="A325" s="45"/>
      <c r="B325" s="45"/>
      <c r="C325" s="45"/>
      <c r="D325" s="45"/>
      <c r="E325" s="46"/>
      <c r="F325" s="46"/>
      <c r="G325" s="42"/>
    </row>
    <row r="326" spans="1:7">
      <c r="A326" s="45"/>
      <c r="B326" s="45"/>
      <c r="C326" s="45"/>
      <c r="D326" s="45"/>
      <c r="E326" s="46"/>
      <c r="F326" s="46"/>
      <c r="G326" s="42"/>
    </row>
    <row r="327" spans="1:7">
      <c r="A327" s="45"/>
      <c r="B327" s="45"/>
      <c r="C327" s="45"/>
      <c r="D327" s="45"/>
      <c r="E327" s="46"/>
      <c r="F327" s="46"/>
      <c r="G327" s="42"/>
    </row>
    <row r="328" spans="1:7">
      <c r="A328" s="45"/>
      <c r="B328" s="45"/>
      <c r="C328" s="45"/>
      <c r="D328" s="45"/>
      <c r="E328" s="46"/>
      <c r="F328" s="46"/>
      <c r="G328" s="42"/>
    </row>
    <row r="329" spans="1:7">
      <c r="A329" s="45"/>
      <c r="B329" s="45"/>
      <c r="C329" s="45"/>
      <c r="D329" s="45"/>
      <c r="E329" s="46"/>
      <c r="F329" s="46"/>
      <c r="G329" s="42"/>
    </row>
    <row r="330" spans="1:7">
      <c r="A330" s="45"/>
      <c r="B330" s="45"/>
      <c r="C330" s="45"/>
      <c r="D330" s="45"/>
      <c r="E330" s="46"/>
      <c r="F330" s="46"/>
      <c r="G330" s="42"/>
    </row>
    <row r="331" spans="1:7">
      <c r="A331" s="45"/>
      <c r="B331" s="45"/>
      <c r="C331" s="45"/>
      <c r="D331" s="45"/>
      <c r="E331" s="46"/>
      <c r="F331" s="46"/>
      <c r="G331" s="42"/>
    </row>
    <row r="332" spans="1:7">
      <c r="A332" s="45"/>
      <c r="B332" s="45"/>
      <c r="C332" s="45"/>
      <c r="D332" s="45"/>
      <c r="E332" s="46"/>
      <c r="F332" s="46"/>
      <c r="G332" s="42"/>
    </row>
    <row r="333" spans="1:7">
      <c r="A333" s="45"/>
      <c r="B333" s="45"/>
      <c r="C333" s="45"/>
      <c r="D333" s="45"/>
      <c r="E333" s="46"/>
      <c r="F333" s="46"/>
      <c r="G333" s="42"/>
    </row>
    <row r="334" spans="1:7">
      <c r="A334" s="45"/>
      <c r="B334" s="45"/>
      <c r="C334" s="45"/>
      <c r="D334" s="45"/>
      <c r="E334" s="46"/>
      <c r="F334" s="46"/>
      <c r="G334" s="42"/>
    </row>
    <row r="335" spans="1:7">
      <c r="A335" s="45"/>
      <c r="B335" s="45"/>
      <c r="C335" s="45"/>
      <c r="D335" s="45"/>
      <c r="E335" s="46"/>
      <c r="F335" s="46"/>
      <c r="G335" s="42"/>
    </row>
    <row r="336" spans="1:7">
      <c r="A336" s="45"/>
      <c r="B336" s="45"/>
      <c r="C336" s="45"/>
      <c r="D336" s="45"/>
      <c r="E336" s="46"/>
      <c r="F336" s="46"/>
      <c r="G336" s="42"/>
    </row>
    <row r="337" spans="1:7">
      <c r="A337" s="45"/>
      <c r="B337" s="45"/>
      <c r="C337" s="45"/>
      <c r="D337" s="45"/>
      <c r="E337" s="46"/>
      <c r="F337" s="46"/>
      <c r="G337" s="42"/>
    </row>
    <row r="338" spans="1:7">
      <c r="A338" s="45"/>
      <c r="B338" s="45"/>
      <c r="C338" s="45"/>
      <c r="D338" s="45"/>
      <c r="E338" s="46"/>
      <c r="F338" s="46"/>
      <c r="G338" s="42"/>
    </row>
    <row r="339" spans="1:7">
      <c r="A339" s="45"/>
      <c r="B339" s="45"/>
      <c r="C339" s="45"/>
      <c r="D339" s="45"/>
      <c r="E339" s="46"/>
      <c r="F339" s="46"/>
      <c r="G339" s="42"/>
    </row>
    <row r="340" spans="1:7">
      <c r="A340" s="45"/>
      <c r="B340" s="45"/>
      <c r="C340" s="45"/>
      <c r="D340" s="45"/>
      <c r="E340" s="46"/>
      <c r="F340" s="46"/>
      <c r="G340" s="42"/>
    </row>
    <row r="341" spans="1:7">
      <c r="A341" s="45"/>
      <c r="B341" s="45"/>
      <c r="C341" s="45"/>
      <c r="D341" s="45"/>
      <c r="E341" s="46"/>
      <c r="F341" s="46"/>
      <c r="G341" s="42"/>
    </row>
    <row r="342" spans="1:7">
      <c r="A342" s="45"/>
      <c r="B342" s="45"/>
      <c r="C342" s="45"/>
      <c r="D342" s="45"/>
      <c r="E342" s="46"/>
      <c r="F342" s="46"/>
      <c r="G342" s="42"/>
    </row>
    <row r="343" spans="1:7">
      <c r="A343" s="45"/>
      <c r="B343" s="45"/>
      <c r="C343" s="45"/>
      <c r="D343" s="45"/>
      <c r="E343" s="46"/>
      <c r="F343" s="46"/>
      <c r="G343" s="42"/>
    </row>
    <row r="344" spans="1:7">
      <c r="A344" s="45"/>
      <c r="B344" s="45"/>
      <c r="C344" s="45"/>
      <c r="D344" s="45"/>
      <c r="E344" s="46"/>
      <c r="F344" s="46"/>
      <c r="G344" s="42"/>
    </row>
    <row r="345" spans="1:7">
      <c r="A345" s="45"/>
      <c r="B345" s="45"/>
      <c r="C345" s="45"/>
      <c r="D345" s="45"/>
      <c r="E345" s="46"/>
      <c r="F345" s="46"/>
      <c r="G345" s="42"/>
    </row>
    <row r="346" spans="1:7">
      <c r="A346" s="45"/>
      <c r="B346" s="45"/>
      <c r="C346" s="45"/>
      <c r="D346" s="45"/>
      <c r="E346" s="46"/>
      <c r="F346" s="46"/>
      <c r="G346" s="42"/>
    </row>
    <row r="347" spans="1:7">
      <c r="A347" s="45"/>
      <c r="B347" s="45"/>
      <c r="C347" s="45"/>
      <c r="D347" s="45"/>
      <c r="E347" s="46"/>
      <c r="F347" s="46"/>
      <c r="G347" s="42"/>
    </row>
    <row r="348" spans="1:7">
      <c r="A348" s="45"/>
      <c r="B348" s="45"/>
      <c r="C348" s="45"/>
      <c r="D348" s="45"/>
      <c r="E348" s="46"/>
      <c r="F348" s="46"/>
      <c r="G348" s="42"/>
    </row>
    <row r="349" spans="1:7">
      <c r="A349" s="45"/>
      <c r="B349" s="45"/>
      <c r="C349" s="45"/>
      <c r="D349" s="45"/>
      <c r="E349" s="46"/>
      <c r="F349" s="46"/>
      <c r="G349" s="42"/>
    </row>
    <row r="350" spans="1:7">
      <c r="A350" s="45"/>
      <c r="B350" s="45"/>
      <c r="C350" s="45"/>
      <c r="D350" s="45"/>
      <c r="E350" s="46"/>
      <c r="F350" s="46"/>
      <c r="G350" s="42"/>
    </row>
    <row r="351" spans="1:7">
      <c r="A351" s="45"/>
      <c r="B351" s="45"/>
      <c r="C351" s="45"/>
      <c r="D351" s="45"/>
      <c r="E351" s="46"/>
      <c r="F351" s="46"/>
      <c r="G351" s="42"/>
    </row>
    <row r="352" spans="1:7">
      <c r="A352" s="45"/>
      <c r="B352" s="45"/>
      <c r="C352" s="45"/>
      <c r="D352" s="45"/>
      <c r="E352" s="46"/>
      <c r="F352" s="46"/>
      <c r="G352" s="42"/>
    </row>
    <row r="353" spans="1:7">
      <c r="A353" s="45"/>
      <c r="B353" s="45"/>
      <c r="C353" s="45"/>
      <c r="D353" s="45"/>
      <c r="E353" s="46"/>
      <c r="F353" s="46"/>
      <c r="G353" s="42"/>
    </row>
    <row r="354" spans="1:7">
      <c r="A354" s="45"/>
      <c r="B354" s="45"/>
      <c r="C354" s="45"/>
      <c r="D354" s="45"/>
      <c r="E354" s="46"/>
      <c r="F354" s="46"/>
      <c r="G354" s="42"/>
    </row>
    <row r="355" spans="1:7">
      <c r="A355" s="45"/>
      <c r="B355" s="45"/>
      <c r="C355" s="45"/>
      <c r="D355" s="45"/>
      <c r="E355" s="46"/>
      <c r="F355" s="46"/>
      <c r="G355" s="42"/>
    </row>
    <row r="356" spans="1:7">
      <c r="A356" s="45"/>
      <c r="B356" s="45"/>
      <c r="C356" s="45"/>
      <c r="D356" s="45"/>
      <c r="E356" s="46"/>
      <c r="F356" s="46"/>
      <c r="G356" s="42"/>
    </row>
    <row r="357" spans="1:7">
      <c r="A357" s="45"/>
      <c r="B357" s="45"/>
      <c r="C357" s="45"/>
      <c r="D357" s="45"/>
      <c r="E357" s="46"/>
      <c r="F357" s="46"/>
      <c r="G357" s="42"/>
    </row>
    <row r="358" spans="1:7">
      <c r="A358" s="45"/>
      <c r="B358" s="45"/>
      <c r="C358" s="45"/>
      <c r="D358" s="45"/>
      <c r="E358" s="46"/>
      <c r="F358" s="46"/>
      <c r="G358" s="42"/>
    </row>
    <row r="359" spans="1:7">
      <c r="A359" s="45"/>
      <c r="B359" s="45"/>
      <c r="C359" s="45"/>
      <c r="D359" s="45"/>
      <c r="E359" s="46"/>
      <c r="F359" s="46"/>
      <c r="G359" s="42"/>
    </row>
    <row r="360" spans="1:7">
      <c r="A360" s="45"/>
      <c r="B360" s="45"/>
      <c r="C360" s="45"/>
      <c r="D360" s="45"/>
      <c r="E360" s="42"/>
      <c r="F360" s="42"/>
      <c r="G360" s="42"/>
    </row>
    <row r="361" spans="1:7">
      <c r="A361" s="45"/>
      <c r="B361" s="45"/>
      <c r="C361" s="45"/>
      <c r="D361" s="45"/>
      <c r="E361" s="42"/>
      <c r="F361" s="42"/>
      <c r="G361" s="42"/>
    </row>
    <row r="362" spans="1:7">
      <c r="A362" s="45"/>
      <c r="B362" s="45"/>
      <c r="C362" s="45"/>
      <c r="D362" s="45"/>
      <c r="E362" s="42"/>
      <c r="F362" s="42"/>
      <c r="G362" s="42"/>
    </row>
    <row r="363" spans="1:7">
      <c r="A363" s="45"/>
      <c r="B363" s="45"/>
      <c r="C363" s="45"/>
      <c r="D363" s="45"/>
      <c r="E363" s="42"/>
      <c r="F363" s="42"/>
      <c r="G363" s="42"/>
    </row>
    <row r="364" spans="1:7">
      <c r="A364" s="45"/>
      <c r="B364" s="45"/>
      <c r="C364" s="45"/>
      <c r="D364" s="45"/>
      <c r="E364" s="46"/>
      <c r="F364" s="46"/>
      <c r="G364" s="42"/>
    </row>
    <row r="365" spans="1:7">
      <c r="A365" s="45"/>
      <c r="B365" s="45"/>
      <c r="C365" s="45"/>
      <c r="D365" s="45"/>
      <c r="E365" s="46"/>
      <c r="F365" s="46"/>
      <c r="G365" s="42"/>
    </row>
    <row r="366" spans="1:7">
      <c r="A366" s="45"/>
      <c r="B366" s="45"/>
      <c r="C366" s="45"/>
      <c r="D366" s="45"/>
      <c r="E366" s="46"/>
      <c r="F366" s="46"/>
      <c r="G366" s="42"/>
    </row>
    <row r="367" spans="1:7">
      <c r="A367" s="45"/>
      <c r="B367" s="45"/>
      <c r="C367" s="45"/>
      <c r="D367" s="45"/>
      <c r="E367" s="42"/>
      <c r="F367" s="42"/>
      <c r="G367" s="42"/>
    </row>
    <row r="368" spans="1:7">
      <c r="A368" s="45"/>
      <c r="B368" s="45"/>
      <c r="C368" s="45"/>
      <c r="D368" s="45"/>
      <c r="E368" s="42"/>
      <c r="F368" s="42"/>
      <c r="G368" s="42"/>
    </row>
    <row r="369" spans="1:7">
      <c r="A369" s="45"/>
      <c r="B369" s="45"/>
      <c r="C369" s="45"/>
      <c r="D369" s="45"/>
      <c r="E369" s="42"/>
      <c r="F369" s="42"/>
      <c r="G369" s="46"/>
    </row>
    <row r="370" spans="1:7">
      <c r="A370" s="45"/>
      <c r="B370" s="45"/>
      <c r="C370" s="45"/>
      <c r="D370" s="45"/>
      <c r="E370" s="46"/>
      <c r="F370" s="46"/>
      <c r="G370" s="42"/>
    </row>
    <row r="371" spans="1:7">
      <c r="A371" s="45"/>
      <c r="B371" s="45"/>
      <c r="C371" s="45"/>
      <c r="D371" s="45"/>
      <c r="E371" s="42"/>
      <c r="F371" s="42"/>
      <c r="G371" s="42"/>
    </row>
    <row r="372" spans="1:7">
      <c r="A372" s="45"/>
      <c r="B372" s="45"/>
      <c r="C372" s="45"/>
      <c r="D372" s="45"/>
      <c r="E372" s="42"/>
      <c r="F372" s="42"/>
      <c r="G372" s="42"/>
    </row>
    <row r="373" spans="1:7">
      <c r="A373" s="45"/>
      <c r="B373" s="45"/>
      <c r="C373" s="45"/>
      <c r="D373" s="45"/>
      <c r="E373" s="42"/>
      <c r="F373" s="42"/>
      <c r="G373" s="42"/>
    </row>
    <row r="374" spans="1:7">
      <c r="A374" s="45"/>
      <c r="B374" s="45"/>
      <c r="C374" s="45"/>
      <c r="D374" s="45"/>
      <c r="E374" s="42"/>
      <c r="F374" s="42"/>
      <c r="G374" s="42"/>
    </row>
    <row r="375" spans="1:7">
      <c r="A375" s="45"/>
      <c r="B375" s="45"/>
      <c r="C375" s="45"/>
      <c r="D375" s="45"/>
      <c r="E375" s="42"/>
      <c r="F375" s="42"/>
      <c r="G375" s="42"/>
    </row>
    <row r="376" spans="1:7">
      <c r="A376" s="45"/>
      <c r="B376" s="45"/>
      <c r="C376" s="45"/>
      <c r="D376" s="45"/>
      <c r="E376" s="42"/>
      <c r="F376" s="42"/>
      <c r="G376" s="42"/>
    </row>
    <row r="377" spans="1:7">
      <c r="A377" s="45"/>
      <c r="B377" s="45"/>
      <c r="C377" s="45"/>
      <c r="D377" s="45"/>
      <c r="E377" s="42"/>
      <c r="F377" s="42"/>
      <c r="G377" s="42"/>
    </row>
    <row r="378" spans="1:7">
      <c r="A378" s="45"/>
      <c r="B378" s="45"/>
      <c r="C378" s="45"/>
      <c r="D378" s="45"/>
      <c r="E378" s="42"/>
      <c r="F378" s="42"/>
      <c r="G378" s="42"/>
    </row>
    <row r="379" spans="1:7">
      <c r="A379" s="45"/>
      <c r="B379" s="45"/>
      <c r="C379" s="45"/>
      <c r="D379" s="45"/>
      <c r="E379" s="42"/>
      <c r="F379" s="42"/>
      <c r="G379" s="42"/>
    </row>
    <row r="380" spans="1:7">
      <c r="A380" s="45"/>
      <c r="B380" s="45"/>
      <c r="C380" s="45"/>
      <c r="D380" s="45"/>
      <c r="E380" s="42"/>
      <c r="F380" s="42"/>
      <c r="G380" s="42"/>
    </row>
    <row r="381" spans="1:7">
      <c r="A381" s="45"/>
      <c r="B381" s="45"/>
      <c r="C381" s="45"/>
      <c r="D381" s="45"/>
      <c r="E381" s="42"/>
      <c r="F381" s="42"/>
      <c r="G381" s="42"/>
    </row>
    <row r="382" spans="1:7">
      <c r="A382" s="45"/>
      <c r="B382" s="45"/>
      <c r="C382" s="45"/>
      <c r="D382" s="45"/>
      <c r="E382" s="42"/>
      <c r="F382" s="42"/>
      <c r="G382" s="42"/>
    </row>
    <row r="383" spans="1:7">
      <c r="A383" s="45"/>
      <c r="B383" s="45"/>
      <c r="C383" s="45"/>
      <c r="D383" s="45"/>
      <c r="E383" s="42"/>
      <c r="F383" s="42"/>
      <c r="G383" s="42"/>
    </row>
    <row r="384" spans="1:7">
      <c r="A384" s="45"/>
      <c r="B384" s="45"/>
      <c r="C384" s="45"/>
      <c r="D384" s="45"/>
      <c r="E384" s="42"/>
      <c r="F384" s="42"/>
      <c r="G384" s="42"/>
    </row>
    <row r="385" spans="1:7">
      <c r="A385" s="45"/>
      <c r="B385" s="45"/>
      <c r="C385" s="45"/>
      <c r="D385" s="45"/>
      <c r="E385" s="42"/>
      <c r="F385" s="42"/>
      <c r="G385" s="42"/>
    </row>
    <row r="386" spans="1:7">
      <c r="A386" s="45"/>
      <c r="B386" s="45"/>
      <c r="C386" s="45"/>
      <c r="D386" s="45"/>
      <c r="E386" s="42"/>
      <c r="F386" s="42"/>
      <c r="G386" s="42"/>
    </row>
    <row r="387" spans="1:7">
      <c r="A387" s="45"/>
      <c r="B387" s="45"/>
      <c r="C387" s="45"/>
      <c r="D387" s="45"/>
      <c r="E387" s="42"/>
      <c r="F387" s="42"/>
      <c r="G387" s="42"/>
    </row>
    <row r="388" spans="1:7">
      <c r="A388" s="45"/>
      <c r="B388" s="45"/>
      <c r="C388" s="45"/>
      <c r="D388" s="45"/>
      <c r="E388" s="42"/>
      <c r="F388" s="42"/>
      <c r="G388" s="42"/>
    </row>
    <row r="389" spans="1:7">
      <c r="A389" s="45"/>
      <c r="B389" s="45"/>
      <c r="C389" s="45"/>
      <c r="D389" s="45"/>
      <c r="E389" s="42"/>
      <c r="F389" s="42"/>
      <c r="G389" s="42"/>
    </row>
    <row r="390" spans="1:7">
      <c r="A390" s="45"/>
      <c r="B390" s="45"/>
      <c r="C390" s="45"/>
      <c r="D390" s="45"/>
      <c r="E390" s="42"/>
      <c r="F390" s="42"/>
      <c r="G390" s="42"/>
    </row>
    <row r="391" spans="1:7">
      <c r="A391" s="45"/>
      <c r="B391" s="45"/>
      <c r="C391" s="45"/>
      <c r="D391" s="45"/>
      <c r="E391" s="42"/>
      <c r="F391" s="42"/>
      <c r="G391" s="42"/>
    </row>
    <row r="392" spans="1:7">
      <c r="A392" s="45"/>
      <c r="B392" s="45"/>
      <c r="C392" s="45"/>
      <c r="D392" s="45"/>
      <c r="E392" s="42"/>
      <c r="F392" s="42"/>
      <c r="G392" s="42"/>
    </row>
    <row r="393" spans="1:7">
      <c r="A393" s="45"/>
      <c r="B393" s="45"/>
      <c r="C393" s="45"/>
      <c r="D393" s="45"/>
      <c r="E393" s="42"/>
      <c r="F393" s="46"/>
      <c r="G393" s="42"/>
    </row>
    <row r="394" spans="1:7">
      <c r="A394" s="45"/>
      <c r="B394" s="45"/>
      <c r="C394" s="45"/>
      <c r="D394" s="45"/>
      <c r="E394" s="42"/>
      <c r="F394" s="46"/>
      <c r="G394" s="42"/>
    </row>
    <row r="395" spans="1:7">
      <c r="A395" s="45"/>
      <c r="B395" s="45"/>
      <c r="C395" s="45"/>
      <c r="D395" s="45"/>
      <c r="E395" s="46"/>
      <c r="F395" s="46"/>
      <c r="G395" s="42"/>
    </row>
    <row r="396" spans="1:7">
      <c r="A396" s="45"/>
      <c r="B396" s="45"/>
      <c r="C396" s="45"/>
      <c r="D396" s="45"/>
      <c r="E396" s="42"/>
      <c r="F396" s="46"/>
      <c r="G396" s="42"/>
    </row>
    <row r="397" spans="1:7">
      <c r="A397" s="45"/>
      <c r="B397" s="45"/>
      <c r="C397" s="45"/>
      <c r="D397" s="45"/>
      <c r="E397" s="46"/>
      <c r="F397" s="46"/>
      <c r="G397" s="42"/>
    </row>
    <row r="398" spans="1:7">
      <c r="A398" s="45"/>
      <c r="B398" s="45"/>
      <c r="C398" s="45"/>
      <c r="D398" s="45"/>
      <c r="E398" s="46"/>
      <c r="F398" s="46"/>
      <c r="G398" s="42"/>
    </row>
    <row r="399" spans="1:7">
      <c r="A399" s="45"/>
      <c r="B399" s="45"/>
      <c r="C399" s="45"/>
      <c r="D399" s="45"/>
      <c r="E399" s="46"/>
      <c r="F399" s="46"/>
      <c r="G399" s="42"/>
    </row>
    <row r="400" spans="1:7">
      <c r="A400" s="45"/>
      <c r="B400" s="45"/>
      <c r="C400" s="45"/>
      <c r="D400" s="45"/>
      <c r="E400" s="46"/>
      <c r="F400" s="46"/>
      <c r="G400" s="42"/>
    </row>
    <row r="401" spans="1:7">
      <c r="A401" s="45"/>
      <c r="B401" s="45"/>
      <c r="C401" s="45"/>
      <c r="D401" s="45"/>
      <c r="E401" s="46"/>
      <c r="F401" s="46"/>
      <c r="G401" s="42"/>
    </row>
    <row r="402" spans="1:7">
      <c r="A402" s="45"/>
      <c r="B402" s="45"/>
      <c r="C402" s="45"/>
      <c r="D402" s="45"/>
      <c r="E402" s="46"/>
      <c r="F402" s="46"/>
      <c r="G402" s="42"/>
    </row>
    <row r="403" spans="1:7">
      <c r="A403" s="45"/>
      <c r="B403" s="45"/>
      <c r="C403" s="45"/>
      <c r="D403" s="45"/>
      <c r="E403" s="46"/>
      <c r="F403" s="46"/>
      <c r="G403" s="42"/>
    </row>
    <row r="404" spans="1:7">
      <c r="A404" s="45"/>
      <c r="B404" s="45"/>
      <c r="C404" s="45"/>
      <c r="D404" s="45"/>
      <c r="E404" s="46"/>
      <c r="F404" s="46"/>
      <c r="G404" s="42"/>
    </row>
    <row r="405" spans="1:7">
      <c r="A405" s="45"/>
      <c r="B405" s="45"/>
      <c r="C405" s="45"/>
      <c r="D405" s="45"/>
      <c r="E405" s="46"/>
      <c r="F405" s="46"/>
      <c r="G405" s="42"/>
    </row>
    <row r="406" spans="1:7">
      <c r="A406" s="45"/>
      <c r="B406" s="45"/>
      <c r="C406" s="45"/>
      <c r="D406" s="45"/>
      <c r="E406" s="46"/>
      <c r="F406" s="46"/>
      <c r="G406" s="42"/>
    </row>
    <row r="407" spans="1:7">
      <c r="A407" s="45"/>
      <c r="B407" s="45"/>
      <c r="C407" s="45"/>
      <c r="D407" s="45"/>
      <c r="E407" s="46"/>
      <c r="F407" s="46"/>
      <c r="G407" s="42"/>
    </row>
    <row r="408" spans="1:7">
      <c r="A408" s="45"/>
      <c r="B408" s="45"/>
      <c r="C408" s="45"/>
      <c r="D408" s="45"/>
      <c r="E408" s="46"/>
      <c r="F408" s="46"/>
      <c r="G408" s="42"/>
    </row>
    <row r="409" spans="1:7">
      <c r="A409" s="45"/>
      <c r="B409" s="45"/>
      <c r="C409" s="45"/>
      <c r="D409" s="45"/>
      <c r="E409" s="46"/>
      <c r="F409" s="46"/>
      <c r="G409" s="42"/>
    </row>
    <row r="410" spans="1:7">
      <c r="A410" s="45"/>
      <c r="B410" s="45"/>
      <c r="C410" s="45"/>
      <c r="D410" s="45"/>
      <c r="E410" s="46"/>
      <c r="F410" s="46"/>
      <c r="G410" s="42"/>
    </row>
    <row r="411" spans="1:7">
      <c r="A411" s="45"/>
      <c r="B411" s="45"/>
      <c r="C411" s="45"/>
      <c r="D411" s="45"/>
      <c r="E411" s="46"/>
      <c r="F411" s="46"/>
      <c r="G411" s="42"/>
    </row>
    <row r="412" spans="1:7">
      <c r="A412" s="45"/>
      <c r="B412" s="45"/>
      <c r="C412" s="45"/>
      <c r="D412" s="45"/>
      <c r="E412" s="46"/>
      <c r="F412" s="46"/>
      <c r="G412" s="42"/>
    </row>
    <row r="413" spans="1:7">
      <c r="A413" s="45"/>
      <c r="B413" s="45"/>
      <c r="C413" s="45"/>
      <c r="D413" s="45"/>
      <c r="E413" s="46"/>
      <c r="F413" s="46"/>
      <c r="G413" s="42"/>
    </row>
    <row r="414" spans="1:7">
      <c r="A414" s="45"/>
      <c r="B414" s="45"/>
      <c r="C414" s="45"/>
      <c r="D414" s="45"/>
      <c r="E414" s="46"/>
      <c r="F414" s="46"/>
      <c r="G414" s="42"/>
    </row>
    <row r="415" spans="1:7">
      <c r="A415" s="45"/>
      <c r="B415" s="45"/>
      <c r="C415" s="45"/>
      <c r="D415" s="45"/>
      <c r="E415" s="46"/>
      <c r="F415" s="46"/>
      <c r="G415" s="42"/>
    </row>
    <row r="416" spans="1:7">
      <c r="A416" s="45"/>
      <c r="B416" s="45"/>
      <c r="C416" s="45"/>
      <c r="D416" s="45"/>
      <c r="E416" s="46"/>
      <c r="F416" s="46"/>
      <c r="G416" s="42"/>
    </row>
    <row r="417" spans="1:7">
      <c r="A417" s="45"/>
      <c r="B417" s="45"/>
      <c r="C417" s="45"/>
      <c r="D417" s="45"/>
      <c r="E417" s="46"/>
      <c r="F417" s="46"/>
      <c r="G417" s="42"/>
    </row>
    <row r="418" spans="1:7">
      <c r="A418" s="45"/>
      <c r="B418" s="45"/>
      <c r="C418" s="45"/>
      <c r="D418" s="45"/>
      <c r="E418" s="46"/>
      <c r="F418" s="46"/>
      <c r="G418" s="42"/>
    </row>
    <row r="419" spans="1:7">
      <c r="A419" s="45"/>
      <c r="B419" s="45"/>
      <c r="C419" s="45"/>
      <c r="D419" s="45"/>
      <c r="E419" s="46"/>
      <c r="F419" s="46"/>
      <c r="G419" s="42"/>
    </row>
    <row r="420" spans="1:7">
      <c r="A420" s="45"/>
      <c r="B420" s="45"/>
      <c r="C420" s="45"/>
      <c r="D420" s="45"/>
      <c r="E420" s="46"/>
      <c r="F420" s="46"/>
      <c r="G420" s="42"/>
    </row>
    <row r="421" spans="1:7">
      <c r="A421" s="45"/>
      <c r="B421" s="45"/>
      <c r="C421" s="45"/>
      <c r="D421" s="45"/>
      <c r="E421" s="46"/>
      <c r="F421" s="46"/>
      <c r="G421" s="42"/>
    </row>
    <row r="422" spans="1:7">
      <c r="A422" s="45"/>
      <c r="B422" s="45"/>
      <c r="C422" s="45"/>
      <c r="D422" s="45"/>
      <c r="E422" s="46"/>
      <c r="F422" s="46"/>
      <c r="G422" s="42"/>
    </row>
    <row r="423" spans="1:7">
      <c r="A423" s="45"/>
      <c r="B423" s="45"/>
      <c r="C423" s="45"/>
      <c r="D423" s="45"/>
      <c r="E423" s="46"/>
      <c r="F423" s="46"/>
      <c r="G423" s="42"/>
    </row>
    <row r="424" spans="1:7">
      <c r="A424" s="45"/>
      <c r="B424" s="45"/>
      <c r="C424" s="45"/>
      <c r="D424" s="45"/>
      <c r="E424" s="46"/>
      <c r="F424" s="46"/>
      <c r="G424" s="42"/>
    </row>
    <row r="425" spans="1:7">
      <c r="A425" s="45"/>
      <c r="B425" s="45"/>
      <c r="C425" s="45"/>
      <c r="D425" s="45"/>
      <c r="E425" s="46"/>
      <c r="F425" s="46"/>
      <c r="G425" s="42"/>
    </row>
    <row r="426" spans="1:7">
      <c r="A426" s="45"/>
      <c r="B426" s="45"/>
      <c r="C426" s="45"/>
      <c r="D426" s="45"/>
      <c r="E426" s="46"/>
      <c r="F426" s="46"/>
      <c r="G426" s="42"/>
    </row>
    <row r="427" spans="1:7">
      <c r="A427" s="45"/>
      <c r="B427" s="45"/>
      <c r="C427" s="45"/>
      <c r="D427" s="45"/>
      <c r="E427" s="46"/>
      <c r="F427" s="46"/>
      <c r="G427" s="42"/>
    </row>
    <row r="428" spans="1:7">
      <c r="A428" s="45"/>
      <c r="B428" s="45"/>
      <c r="C428" s="45"/>
      <c r="D428" s="45"/>
      <c r="E428" s="46"/>
      <c r="F428" s="46"/>
      <c r="G428" s="42"/>
    </row>
    <row r="429" spans="1:7">
      <c r="A429" s="45"/>
      <c r="B429" s="45"/>
      <c r="C429" s="45"/>
      <c r="D429" s="45"/>
      <c r="E429" s="46"/>
      <c r="F429" s="46"/>
      <c r="G429" s="42"/>
    </row>
    <row r="430" spans="1:7">
      <c r="A430" s="45"/>
      <c r="B430" s="45"/>
      <c r="C430" s="45"/>
      <c r="D430" s="45"/>
      <c r="E430" s="46"/>
      <c r="F430" s="46"/>
      <c r="G430" s="42"/>
    </row>
    <row r="431" spans="1:7">
      <c r="A431" s="45"/>
      <c r="B431" s="45"/>
      <c r="C431" s="45"/>
      <c r="D431" s="45"/>
      <c r="E431" s="46"/>
      <c r="F431" s="46"/>
      <c r="G431" s="42"/>
    </row>
    <row r="432" spans="1:7">
      <c r="A432" s="45"/>
      <c r="B432" s="45"/>
      <c r="C432" s="45"/>
      <c r="D432" s="45"/>
      <c r="E432" s="46"/>
      <c r="F432" s="46"/>
      <c r="G432" s="42"/>
    </row>
    <row r="433" spans="1:7">
      <c r="A433" s="45"/>
      <c r="B433" s="45"/>
      <c r="C433" s="45"/>
      <c r="D433" s="45"/>
      <c r="E433" s="46"/>
      <c r="F433" s="46"/>
      <c r="G433" s="42"/>
    </row>
    <row r="434" spans="1:7">
      <c r="A434" s="45"/>
      <c r="B434" s="45"/>
      <c r="C434" s="45"/>
      <c r="D434" s="45"/>
      <c r="E434" s="46"/>
      <c r="F434" s="46"/>
      <c r="G434" s="42"/>
    </row>
    <row r="435" spans="1:7">
      <c r="A435" s="45"/>
      <c r="B435" s="45"/>
      <c r="C435" s="45"/>
      <c r="D435" s="45"/>
      <c r="E435" s="46"/>
      <c r="F435" s="46"/>
      <c r="G435" s="42"/>
    </row>
    <row r="436" spans="1:7">
      <c r="A436" s="45"/>
      <c r="B436" s="45"/>
      <c r="C436" s="45"/>
      <c r="D436" s="45"/>
      <c r="E436" s="46"/>
      <c r="F436" s="46"/>
      <c r="G436" s="42"/>
    </row>
    <row r="437" spans="1:7">
      <c r="A437" s="45"/>
      <c r="B437" s="45"/>
      <c r="C437" s="45"/>
      <c r="D437" s="45"/>
      <c r="E437" s="46"/>
      <c r="F437" s="46"/>
      <c r="G437" s="42"/>
    </row>
    <row r="438" spans="1:7">
      <c r="A438" s="45"/>
      <c r="B438" s="45"/>
      <c r="C438" s="45"/>
      <c r="D438" s="45"/>
      <c r="E438" s="46"/>
      <c r="F438" s="46"/>
      <c r="G438" s="42"/>
    </row>
    <row r="439" spans="1:7">
      <c r="A439" s="45"/>
      <c r="B439" s="45"/>
      <c r="C439" s="45"/>
      <c r="D439" s="45"/>
      <c r="E439" s="46"/>
      <c r="F439" s="46"/>
      <c r="G439" s="42"/>
    </row>
    <row r="440" spans="1:7">
      <c r="A440" s="45"/>
      <c r="B440" s="45"/>
      <c r="C440" s="45"/>
      <c r="D440" s="45"/>
      <c r="E440" s="46"/>
      <c r="F440" s="46"/>
      <c r="G440" s="42"/>
    </row>
    <row r="441" spans="1:7">
      <c r="A441" s="45"/>
      <c r="B441" s="45"/>
      <c r="C441" s="45"/>
      <c r="D441" s="45"/>
      <c r="E441" s="46"/>
      <c r="F441" s="46"/>
      <c r="G441" s="42"/>
    </row>
    <row r="442" spans="1:7">
      <c r="A442" s="45"/>
      <c r="B442" s="45"/>
      <c r="C442" s="45"/>
      <c r="D442" s="45"/>
      <c r="E442" s="46"/>
      <c r="F442" s="46"/>
      <c r="G442" s="42"/>
    </row>
    <row r="443" spans="1:7">
      <c r="A443" s="45"/>
      <c r="B443" s="45"/>
      <c r="C443" s="45"/>
      <c r="D443" s="45"/>
      <c r="E443" s="46"/>
      <c r="F443" s="46"/>
      <c r="G443" s="42"/>
    </row>
    <row r="444" spans="1:7">
      <c r="A444" s="45"/>
      <c r="B444" s="45"/>
      <c r="C444" s="45"/>
      <c r="D444" s="45"/>
      <c r="E444" s="46"/>
      <c r="F444" s="46"/>
      <c r="G444" s="42"/>
    </row>
    <row r="445" spans="1:7">
      <c r="A445" s="45"/>
      <c r="B445" s="45"/>
      <c r="C445" s="45"/>
      <c r="D445" s="45"/>
      <c r="E445" s="46"/>
      <c r="F445" s="46"/>
      <c r="G445" s="42"/>
    </row>
    <row r="446" spans="1:7">
      <c r="A446" s="45"/>
      <c r="B446" s="45"/>
      <c r="C446" s="45"/>
      <c r="D446" s="45"/>
      <c r="E446" s="46"/>
      <c r="F446" s="46"/>
      <c r="G446" s="42"/>
    </row>
    <row r="447" spans="1:7">
      <c r="A447" s="45"/>
      <c r="B447" s="45"/>
      <c r="C447" s="45"/>
      <c r="D447" s="45"/>
      <c r="E447" s="46"/>
      <c r="F447" s="46"/>
      <c r="G447" s="42"/>
    </row>
    <row r="448" spans="1:7">
      <c r="A448" s="45"/>
      <c r="B448" s="45"/>
      <c r="C448" s="45"/>
      <c r="D448" s="45"/>
      <c r="E448" s="46"/>
      <c r="F448" s="46"/>
      <c r="G448" s="42"/>
    </row>
    <row r="449" spans="1:7">
      <c r="A449" s="45"/>
      <c r="B449" s="45"/>
      <c r="C449" s="45"/>
      <c r="D449" s="45"/>
      <c r="E449" s="42"/>
      <c r="F449" s="42"/>
      <c r="G449" s="42"/>
    </row>
    <row r="450" spans="1:7">
      <c r="A450" s="45"/>
      <c r="B450" s="45"/>
      <c r="C450" s="45"/>
      <c r="D450" s="45"/>
      <c r="E450" s="42"/>
      <c r="F450" s="42"/>
      <c r="G450" s="42"/>
    </row>
    <row r="451" spans="1:7">
      <c r="A451" s="45"/>
      <c r="B451" s="45"/>
      <c r="C451" s="45"/>
      <c r="D451" s="45"/>
      <c r="E451" s="42"/>
      <c r="F451" s="42"/>
      <c r="G451" s="42"/>
    </row>
    <row r="452" spans="1:7">
      <c r="A452" s="45"/>
      <c r="B452" s="45"/>
      <c r="C452" s="45"/>
      <c r="D452" s="45"/>
      <c r="E452" s="46"/>
      <c r="F452" s="46"/>
      <c r="G452" s="42"/>
    </row>
    <row r="453" spans="1:7">
      <c r="A453" s="45"/>
      <c r="B453" s="45"/>
      <c r="C453" s="45"/>
      <c r="D453" s="45"/>
      <c r="E453" s="46"/>
      <c r="F453" s="46"/>
      <c r="G453" s="42"/>
    </row>
    <row r="454" spans="1:7">
      <c r="A454" s="45"/>
      <c r="B454" s="45"/>
      <c r="C454" s="45"/>
      <c r="D454" s="45"/>
      <c r="E454" s="46"/>
      <c r="F454" s="46"/>
      <c r="G454" s="42"/>
    </row>
    <row r="455" spans="1:7">
      <c r="A455" s="45"/>
      <c r="B455" s="45"/>
      <c r="C455" s="45"/>
      <c r="D455" s="45"/>
      <c r="E455" s="42"/>
      <c r="F455" s="42"/>
      <c r="G455" s="42"/>
    </row>
    <row r="456" spans="1:7">
      <c r="A456" s="45"/>
      <c r="B456" s="45"/>
      <c r="C456" s="45"/>
      <c r="D456" s="45"/>
      <c r="E456" s="42"/>
      <c r="F456" s="42"/>
      <c r="G456" s="42"/>
    </row>
    <row r="457" spans="1:7">
      <c r="A457" s="45"/>
      <c r="B457" s="45"/>
      <c r="C457" s="45"/>
      <c r="D457" s="45"/>
      <c r="E457" s="42"/>
      <c r="F457" s="42"/>
      <c r="G457" s="42"/>
    </row>
    <row r="458" spans="1:7">
      <c r="A458" s="45"/>
      <c r="B458" s="45"/>
      <c r="C458" s="45"/>
      <c r="D458" s="45"/>
      <c r="E458" s="46"/>
      <c r="F458" s="46"/>
      <c r="G458" s="42"/>
    </row>
    <row r="459" spans="1:7">
      <c r="A459" s="45"/>
      <c r="B459" s="45"/>
      <c r="C459" s="45"/>
      <c r="D459" s="45"/>
      <c r="E459" s="42"/>
      <c r="F459" s="42"/>
      <c r="G459" s="42"/>
    </row>
    <row r="460" spans="1:7">
      <c r="A460" s="45"/>
      <c r="B460" s="45"/>
      <c r="C460" s="45"/>
      <c r="D460" s="45"/>
      <c r="E460" s="42"/>
      <c r="F460" s="42"/>
      <c r="G460" s="42"/>
    </row>
    <row r="461" spans="1:7">
      <c r="A461" s="45"/>
      <c r="B461" s="45"/>
      <c r="C461" s="45"/>
      <c r="D461" s="45"/>
      <c r="E461" s="42"/>
      <c r="F461" s="42"/>
      <c r="G461" s="42"/>
    </row>
    <row r="462" spans="1:7">
      <c r="A462" s="45"/>
      <c r="B462" s="45"/>
      <c r="C462" s="45"/>
      <c r="D462" s="45"/>
      <c r="E462" s="42"/>
      <c r="F462" s="42"/>
      <c r="G462" s="42"/>
    </row>
    <row r="463" spans="1:7">
      <c r="A463" s="45"/>
      <c r="B463" s="45"/>
      <c r="C463" s="45"/>
      <c r="D463" s="45"/>
      <c r="E463" s="42"/>
      <c r="F463" s="42"/>
      <c r="G463" s="42"/>
    </row>
    <row r="464" spans="1:7">
      <c r="A464" s="45"/>
      <c r="B464" s="45"/>
      <c r="C464" s="45"/>
      <c r="D464" s="45"/>
      <c r="E464" s="42"/>
      <c r="F464" s="42"/>
      <c r="G464" s="42"/>
    </row>
    <row r="465" spans="1:7">
      <c r="A465" s="45"/>
      <c r="B465" s="45"/>
      <c r="C465" s="45"/>
      <c r="D465" s="45"/>
      <c r="E465" s="42"/>
      <c r="F465" s="42"/>
      <c r="G465" s="42"/>
    </row>
    <row r="466" spans="1:7">
      <c r="A466" s="45"/>
      <c r="B466" s="45"/>
      <c r="C466" s="45"/>
      <c r="D466" s="45"/>
      <c r="E466" s="42"/>
      <c r="F466" s="42"/>
      <c r="G466" s="42"/>
    </row>
    <row r="467" spans="1:7">
      <c r="A467" s="45"/>
      <c r="B467" s="45"/>
      <c r="C467" s="45"/>
      <c r="D467" s="45"/>
      <c r="E467" s="42"/>
      <c r="F467" s="42"/>
      <c r="G467" s="42"/>
    </row>
    <row r="468" spans="1:7">
      <c r="A468" s="45"/>
      <c r="B468" s="45"/>
      <c r="C468" s="45"/>
      <c r="D468" s="45"/>
      <c r="E468" s="42"/>
      <c r="F468" s="42"/>
      <c r="G468" s="42"/>
    </row>
    <row r="469" spans="1:7">
      <c r="A469" s="45"/>
      <c r="B469" s="45"/>
      <c r="C469" s="45"/>
      <c r="D469" s="45"/>
      <c r="E469" s="42"/>
      <c r="F469" s="42"/>
      <c r="G469" s="42"/>
    </row>
    <row r="470" spans="1:7">
      <c r="A470" s="45"/>
      <c r="B470" s="45"/>
      <c r="C470" s="45"/>
      <c r="D470" s="45"/>
      <c r="E470" s="42"/>
      <c r="F470" s="42"/>
      <c r="G470" s="42"/>
    </row>
    <row r="471" spans="1:7">
      <c r="A471" s="45"/>
      <c r="B471" s="45"/>
      <c r="C471" s="45"/>
      <c r="D471" s="45"/>
      <c r="E471" s="42"/>
      <c r="F471" s="42"/>
      <c r="G471" s="42"/>
    </row>
    <row r="472" spans="1:7">
      <c r="A472" s="45"/>
      <c r="B472" s="45"/>
      <c r="C472" s="45"/>
      <c r="D472" s="45"/>
      <c r="E472" s="42"/>
      <c r="F472" s="42"/>
      <c r="G472" s="42"/>
    </row>
    <row r="473" spans="1:7">
      <c r="A473" s="45"/>
      <c r="B473" s="45"/>
      <c r="C473" s="45"/>
      <c r="D473" s="45"/>
      <c r="E473" s="42"/>
      <c r="F473" s="42"/>
      <c r="G473" s="42"/>
    </row>
    <row r="474" spans="1:7">
      <c r="A474" s="45"/>
      <c r="B474" s="45"/>
      <c r="C474" s="45"/>
      <c r="D474" s="45"/>
      <c r="E474" s="42"/>
      <c r="F474" s="42"/>
      <c r="G474" s="42"/>
    </row>
    <row r="475" spans="1:7">
      <c r="A475" s="45"/>
      <c r="B475" s="45"/>
      <c r="C475" s="45"/>
      <c r="D475" s="45"/>
      <c r="E475" s="42"/>
      <c r="F475" s="42"/>
      <c r="G475" s="42"/>
    </row>
    <row r="476" spans="1:7">
      <c r="A476" s="45"/>
      <c r="B476" s="45"/>
      <c r="C476" s="45"/>
      <c r="D476" s="45"/>
      <c r="E476" s="42"/>
      <c r="F476" s="42"/>
      <c r="G476" s="42"/>
    </row>
    <row r="477" spans="1:7">
      <c r="A477" s="45"/>
      <c r="B477" s="45"/>
      <c r="C477" s="45"/>
      <c r="D477" s="45"/>
      <c r="E477" s="42"/>
      <c r="F477" s="42"/>
      <c r="G477" s="42"/>
    </row>
    <row r="478" spans="1:7">
      <c r="A478" s="45"/>
      <c r="B478" s="45"/>
      <c r="C478" s="45"/>
      <c r="D478" s="45"/>
      <c r="E478" s="42"/>
      <c r="F478" s="42"/>
      <c r="G478" s="42"/>
    </row>
    <row r="479" spans="1:7">
      <c r="A479" s="45"/>
      <c r="B479" s="45"/>
      <c r="C479" s="45"/>
      <c r="D479" s="45"/>
      <c r="E479" s="42"/>
      <c r="F479" s="42"/>
      <c r="G479" s="42"/>
    </row>
    <row r="480" spans="1:7">
      <c r="A480" s="45"/>
      <c r="B480" s="45"/>
      <c r="C480" s="45"/>
      <c r="D480" s="45"/>
      <c r="E480" s="42"/>
      <c r="F480" s="42"/>
      <c r="G480" s="42"/>
    </row>
    <row r="481" spans="1:7">
      <c r="A481" s="45"/>
      <c r="B481" s="45"/>
      <c r="C481" s="45"/>
      <c r="D481" s="45"/>
      <c r="E481" s="42"/>
      <c r="F481" s="46"/>
      <c r="G481" s="42"/>
    </row>
    <row r="482" spans="1:7">
      <c r="A482" s="45"/>
      <c r="B482" s="45"/>
      <c r="C482" s="45"/>
      <c r="D482" s="45"/>
      <c r="E482" s="42"/>
      <c r="F482" s="46"/>
      <c r="G482" s="42"/>
    </row>
    <row r="483" spans="1:7">
      <c r="A483" s="45"/>
      <c r="B483" s="45"/>
      <c r="C483" s="45"/>
      <c r="D483" s="45"/>
      <c r="E483" s="46"/>
      <c r="F483" s="46"/>
      <c r="G483" s="42"/>
    </row>
    <row r="484" spans="1:7">
      <c r="A484" s="45"/>
      <c r="B484" s="45"/>
      <c r="C484" s="45"/>
      <c r="D484" s="45"/>
      <c r="E484" s="42"/>
      <c r="F484" s="46"/>
      <c r="G484" s="42"/>
    </row>
    <row r="485" spans="1:7">
      <c r="A485" s="45"/>
      <c r="B485" s="45"/>
      <c r="C485" s="45"/>
      <c r="D485" s="45"/>
      <c r="E485" s="46"/>
      <c r="F485" s="46"/>
      <c r="G485" s="42"/>
    </row>
    <row r="486" spans="1:7">
      <c r="A486" s="45"/>
      <c r="B486" s="45"/>
      <c r="C486" s="45"/>
      <c r="D486" s="45"/>
      <c r="E486" s="46"/>
      <c r="F486" s="46"/>
      <c r="G486" s="42"/>
    </row>
    <row r="487" spans="1:7">
      <c r="A487" s="45"/>
      <c r="B487" s="45"/>
      <c r="C487" s="45"/>
      <c r="D487" s="45"/>
      <c r="E487" s="46"/>
      <c r="F487" s="46"/>
      <c r="G487" s="42"/>
    </row>
    <row r="488" spans="1:7">
      <c r="A488" s="45"/>
      <c r="B488" s="45"/>
      <c r="C488" s="45"/>
      <c r="D488" s="45"/>
      <c r="E488" s="46"/>
      <c r="F488" s="46"/>
      <c r="G488" s="42"/>
    </row>
    <row r="489" spans="1:7">
      <c r="A489" s="45"/>
      <c r="B489" s="45"/>
      <c r="C489" s="45"/>
      <c r="D489" s="45"/>
      <c r="E489" s="46"/>
      <c r="F489" s="46"/>
      <c r="G489" s="42"/>
    </row>
    <row r="490" spans="1:7">
      <c r="A490" s="45"/>
      <c r="B490" s="45"/>
      <c r="C490" s="45"/>
      <c r="D490" s="45"/>
      <c r="E490" s="46"/>
      <c r="F490" s="46"/>
      <c r="G490" s="42"/>
    </row>
    <row r="491" spans="1:7">
      <c r="A491" s="45"/>
      <c r="B491" s="45"/>
      <c r="C491" s="45"/>
      <c r="D491" s="45"/>
      <c r="E491" s="46"/>
      <c r="F491" s="46"/>
      <c r="G491" s="42"/>
    </row>
    <row r="492" spans="1:7">
      <c r="A492" s="45"/>
      <c r="B492" s="45"/>
      <c r="C492" s="45"/>
      <c r="D492" s="45"/>
      <c r="E492" s="46"/>
      <c r="F492" s="46"/>
      <c r="G492" s="42"/>
    </row>
    <row r="493" spans="1:7">
      <c r="A493" s="45"/>
      <c r="B493" s="45"/>
      <c r="C493" s="45"/>
      <c r="D493" s="45"/>
      <c r="E493" s="46"/>
      <c r="F493" s="46"/>
      <c r="G493" s="42"/>
    </row>
    <row r="494" spans="1:7">
      <c r="A494" s="45"/>
      <c r="B494" s="45"/>
      <c r="C494" s="45"/>
      <c r="D494" s="45"/>
      <c r="E494" s="46"/>
      <c r="F494" s="46"/>
      <c r="G494" s="42"/>
    </row>
    <row r="495" spans="1:7">
      <c r="A495" s="45"/>
      <c r="B495" s="45"/>
      <c r="C495" s="45"/>
      <c r="D495" s="45"/>
      <c r="E495" s="46"/>
      <c r="F495" s="46"/>
      <c r="G495" s="42"/>
    </row>
    <row r="496" spans="1:7">
      <c r="A496" s="45"/>
      <c r="B496" s="45"/>
      <c r="C496" s="45"/>
      <c r="D496" s="45"/>
      <c r="E496" s="46"/>
      <c r="F496" s="46"/>
      <c r="G496" s="42"/>
    </row>
    <row r="497" spans="1:7">
      <c r="A497" s="45"/>
      <c r="B497" s="45"/>
      <c r="C497" s="45"/>
      <c r="D497" s="45"/>
      <c r="E497" s="46"/>
      <c r="F497" s="46"/>
      <c r="G497" s="42"/>
    </row>
    <row r="498" spans="1:7">
      <c r="A498" s="45"/>
      <c r="B498" s="45"/>
      <c r="C498" s="45"/>
      <c r="D498" s="45"/>
      <c r="E498" s="46"/>
      <c r="F498" s="46"/>
      <c r="G498" s="42"/>
    </row>
    <row r="499" spans="1:7">
      <c r="A499" s="45"/>
      <c r="B499" s="45"/>
      <c r="C499" s="45"/>
      <c r="D499" s="45"/>
      <c r="E499" s="46"/>
      <c r="F499" s="46"/>
      <c r="G499" s="42"/>
    </row>
    <row r="500" spans="1:7">
      <c r="A500" s="45"/>
      <c r="B500" s="45"/>
      <c r="C500" s="45"/>
      <c r="D500" s="45"/>
      <c r="E500" s="46"/>
      <c r="F500" s="46"/>
      <c r="G500" s="42"/>
    </row>
    <row r="501" spans="1:7">
      <c r="A501" s="45"/>
      <c r="B501" s="45"/>
      <c r="C501" s="45"/>
      <c r="D501" s="45"/>
      <c r="E501" s="46"/>
      <c r="F501" s="46"/>
      <c r="G501" s="42"/>
    </row>
    <row r="502" spans="1:7">
      <c r="A502" s="45"/>
      <c r="B502" s="45"/>
      <c r="C502" s="45"/>
      <c r="D502" s="45"/>
      <c r="E502" s="46"/>
      <c r="F502" s="46"/>
      <c r="G502" s="42"/>
    </row>
    <row r="503" spans="1:7">
      <c r="A503" s="45"/>
      <c r="B503" s="45"/>
      <c r="C503" s="45"/>
      <c r="D503" s="45"/>
      <c r="E503" s="46"/>
      <c r="F503" s="46"/>
      <c r="G503" s="42"/>
    </row>
    <row r="504" spans="1:7">
      <c r="A504" s="45"/>
      <c r="B504" s="45"/>
      <c r="C504" s="45"/>
      <c r="D504" s="45"/>
      <c r="E504" s="46"/>
      <c r="F504" s="46"/>
      <c r="G504" s="42"/>
    </row>
    <row r="505" spans="1:7">
      <c r="A505" s="45"/>
      <c r="B505" s="45"/>
      <c r="C505" s="45"/>
      <c r="D505" s="45"/>
      <c r="E505" s="46"/>
      <c r="F505" s="46"/>
      <c r="G505" s="42"/>
    </row>
    <row r="506" spans="1:7">
      <c r="A506" s="45"/>
      <c r="B506" s="45"/>
      <c r="C506" s="45"/>
      <c r="D506" s="45"/>
      <c r="E506" s="46"/>
      <c r="F506" s="46"/>
      <c r="G506" s="42"/>
    </row>
    <row r="507" spans="1:7">
      <c r="A507" s="45"/>
      <c r="B507" s="45"/>
      <c r="C507" s="45"/>
      <c r="D507" s="45"/>
      <c r="E507" s="46"/>
      <c r="F507" s="46"/>
      <c r="G507" s="42"/>
    </row>
    <row r="508" spans="1:7">
      <c r="A508" s="45"/>
      <c r="B508" s="45"/>
      <c r="C508" s="45"/>
      <c r="D508" s="45"/>
      <c r="E508" s="46"/>
      <c r="F508" s="46"/>
      <c r="G508" s="42"/>
    </row>
    <row r="509" spans="1:7">
      <c r="A509" s="45"/>
      <c r="B509" s="45"/>
      <c r="C509" s="45"/>
      <c r="D509" s="45"/>
      <c r="E509" s="46"/>
      <c r="F509" s="46"/>
      <c r="G509" s="42"/>
    </row>
    <row r="510" spans="1:7">
      <c r="A510" s="45"/>
      <c r="B510" s="45"/>
      <c r="C510" s="45"/>
      <c r="D510" s="45"/>
      <c r="E510" s="46"/>
      <c r="F510" s="46"/>
      <c r="G510" s="42"/>
    </row>
    <row r="511" spans="1:7">
      <c r="A511" s="45"/>
      <c r="B511" s="45"/>
      <c r="C511" s="45"/>
      <c r="D511" s="45"/>
      <c r="E511" s="46"/>
      <c r="F511" s="46"/>
      <c r="G511" s="42"/>
    </row>
    <row r="512" spans="1:7">
      <c r="A512" s="45"/>
      <c r="B512" s="45"/>
      <c r="C512" s="45"/>
      <c r="D512" s="45"/>
      <c r="E512" s="46"/>
      <c r="F512" s="46"/>
      <c r="G512" s="42"/>
    </row>
    <row r="513" spans="1:7">
      <c r="A513" s="45"/>
      <c r="B513" s="45"/>
      <c r="C513" s="45"/>
      <c r="D513" s="45"/>
      <c r="E513" s="46"/>
      <c r="F513" s="46"/>
      <c r="G513" s="42"/>
    </row>
    <row r="514" spans="1:7">
      <c r="A514" s="45"/>
      <c r="B514" s="45"/>
      <c r="C514" s="45"/>
      <c r="D514" s="45"/>
      <c r="E514" s="46"/>
      <c r="F514" s="46"/>
      <c r="G514" s="42"/>
    </row>
    <row r="515" spans="1:7">
      <c r="A515" s="45"/>
      <c r="B515" s="45"/>
      <c r="C515" s="45"/>
      <c r="D515" s="45"/>
      <c r="E515" s="46"/>
      <c r="F515" s="46"/>
      <c r="G515" s="42"/>
    </row>
    <row r="516" spans="1:7">
      <c r="A516" s="45"/>
      <c r="B516" s="45"/>
      <c r="C516" s="45"/>
      <c r="D516" s="45"/>
      <c r="E516" s="46"/>
      <c r="F516" s="46"/>
      <c r="G516" s="42"/>
    </row>
    <row r="517" spans="1:7">
      <c r="A517" s="45"/>
      <c r="B517" s="45"/>
      <c r="C517" s="45"/>
      <c r="D517" s="45"/>
      <c r="E517" s="46"/>
      <c r="F517" s="46"/>
      <c r="G517" s="42"/>
    </row>
    <row r="518" spans="1:7">
      <c r="A518" s="45"/>
      <c r="B518" s="45"/>
      <c r="C518" s="45"/>
      <c r="D518" s="45"/>
      <c r="E518" s="46"/>
      <c r="F518" s="46"/>
      <c r="G518" s="42"/>
    </row>
    <row r="519" spans="1:7">
      <c r="A519" s="45"/>
      <c r="B519" s="45"/>
      <c r="C519" s="45"/>
      <c r="D519" s="45"/>
      <c r="E519" s="46"/>
      <c r="F519" s="46"/>
      <c r="G519" s="42"/>
    </row>
    <row r="520" spans="1:7">
      <c r="A520" s="45"/>
      <c r="B520" s="45"/>
      <c r="C520" s="45"/>
      <c r="D520" s="45"/>
      <c r="E520" s="46"/>
      <c r="F520" s="46"/>
      <c r="G520" s="42"/>
    </row>
    <row r="521" spans="1:7">
      <c r="A521" s="45"/>
      <c r="B521" s="45"/>
      <c r="C521" s="45"/>
      <c r="D521" s="45"/>
      <c r="E521" s="46"/>
      <c r="F521" s="46"/>
      <c r="G521" s="42"/>
    </row>
    <row r="522" spans="1:7">
      <c r="A522" s="45"/>
      <c r="B522" s="45"/>
      <c r="C522" s="45"/>
      <c r="D522" s="45"/>
      <c r="E522" s="46"/>
      <c r="F522" s="46"/>
      <c r="G522" s="42"/>
    </row>
    <row r="523" spans="1:7">
      <c r="A523" s="45"/>
      <c r="B523" s="45"/>
      <c r="C523" s="45"/>
      <c r="D523" s="45"/>
      <c r="E523" s="46"/>
      <c r="F523" s="46"/>
      <c r="G523" s="42"/>
    </row>
    <row r="524" spans="1:7">
      <c r="A524" s="45"/>
      <c r="B524" s="45"/>
      <c r="C524" s="45"/>
      <c r="D524" s="45"/>
      <c r="E524" s="46"/>
      <c r="F524" s="46"/>
      <c r="G524" s="42"/>
    </row>
    <row r="525" spans="1:7">
      <c r="A525" s="45"/>
      <c r="B525" s="45"/>
      <c r="C525" s="45"/>
      <c r="D525" s="45"/>
      <c r="E525" s="46"/>
      <c r="F525" s="46"/>
      <c r="G525" s="42"/>
    </row>
    <row r="526" spans="1:7">
      <c r="A526" s="45"/>
      <c r="B526" s="45"/>
      <c r="C526" s="45"/>
      <c r="D526" s="45"/>
      <c r="E526" s="46"/>
      <c r="F526" s="46"/>
      <c r="G526" s="42"/>
    </row>
    <row r="527" spans="1:7">
      <c r="A527" s="45"/>
      <c r="B527" s="45"/>
      <c r="C527" s="45"/>
      <c r="D527" s="45"/>
      <c r="E527" s="46"/>
      <c r="F527" s="46"/>
      <c r="G527" s="42"/>
    </row>
    <row r="528" spans="1:7">
      <c r="A528" s="45"/>
      <c r="B528" s="45"/>
      <c r="C528" s="45"/>
      <c r="D528" s="45"/>
      <c r="E528" s="46"/>
      <c r="F528" s="46"/>
      <c r="G528" s="42"/>
    </row>
    <row r="529" spans="1:7">
      <c r="A529" s="45"/>
      <c r="B529" s="45"/>
      <c r="C529" s="45"/>
      <c r="D529" s="45"/>
      <c r="E529" s="46"/>
      <c r="F529" s="46"/>
      <c r="G529" s="42"/>
    </row>
    <row r="530" spans="1:7">
      <c r="A530" s="45"/>
      <c r="B530" s="45"/>
      <c r="C530" s="45"/>
      <c r="D530" s="45"/>
      <c r="E530" s="46"/>
      <c r="F530" s="46"/>
      <c r="G530" s="42"/>
    </row>
    <row r="531" spans="1:7">
      <c r="A531" s="45"/>
      <c r="B531" s="45"/>
      <c r="C531" s="45"/>
      <c r="D531" s="45"/>
      <c r="E531" s="46"/>
      <c r="F531" s="46"/>
      <c r="G531" s="42"/>
    </row>
    <row r="532" spans="1:7">
      <c r="A532" s="45"/>
      <c r="B532" s="45"/>
      <c r="C532" s="45"/>
      <c r="D532" s="45"/>
      <c r="E532" s="46"/>
      <c r="F532" s="46"/>
      <c r="G532" s="42"/>
    </row>
    <row r="533" spans="1:7">
      <c r="A533" s="45"/>
      <c r="B533" s="45"/>
      <c r="C533" s="45"/>
      <c r="D533" s="45"/>
      <c r="E533" s="46"/>
      <c r="F533" s="46"/>
      <c r="G533" s="42"/>
    </row>
    <row r="534" spans="1:7">
      <c r="A534" s="45"/>
      <c r="B534" s="45"/>
      <c r="C534" s="45"/>
      <c r="D534" s="45"/>
      <c r="E534" s="46"/>
      <c r="F534" s="46"/>
      <c r="G534" s="42"/>
    </row>
    <row r="535" spans="1:7">
      <c r="A535" s="45"/>
      <c r="B535" s="45"/>
      <c r="C535" s="45"/>
      <c r="D535" s="45"/>
      <c r="E535" s="46"/>
      <c r="F535" s="46"/>
      <c r="G535" s="42"/>
    </row>
    <row r="536" spans="1:7">
      <c r="A536" s="45"/>
      <c r="B536" s="45"/>
      <c r="C536" s="45"/>
      <c r="D536" s="45"/>
      <c r="E536" s="46"/>
      <c r="F536" s="46"/>
      <c r="G536" s="42"/>
    </row>
    <row r="537" spans="1:7">
      <c r="A537" s="45"/>
      <c r="B537" s="45"/>
      <c r="C537" s="45"/>
      <c r="D537" s="45"/>
      <c r="E537" s="46"/>
      <c r="F537" s="46"/>
      <c r="G537" s="42"/>
    </row>
    <row r="538" spans="1:7">
      <c r="A538" s="45"/>
      <c r="B538" s="45"/>
      <c r="C538" s="45"/>
      <c r="D538" s="45"/>
      <c r="E538" s="46"/>
      <c r="F538" s="46"/>
      <c r="G538" s="42"/>
    </row>
    <row r="539" spans="1:7">
      <c r="A539" s="45"/>
      <c r="B539" s="45"/>
      <c r="C539" s="45"/>
      <c r="D539" s="45"/>
      <c r="E539" s="46"/>
      <c r="F539" s="46"/>
      <c r="G539" s="42"/>
    </row>
    <row r="540" spans="1:7">
      <c r="A540" s="45"/>
      <c r="B540" s="45"/>
      <c r="C540" s="45"/>
      <c r="D540" s="45"/>
      <c r="E540" s="46"/>
      <c r="F540" s="46"/>
      <c r="G540" s="42"/>
    </row>
    <row r="541" spans="1:7">
      <c r="A541" s="45"/>
      <c r="B541" s="45"/>
      <c r="C541" s="45"/>
      <c r="D541" s="45"/>
      <c r="E541" s="46"/>
      <c r="F541" s="46"/>
      <c r="G541" s="42"/>
    </row>
    <row r="542" spans="1:7">
      <c r="A542" s="45"/>
      <c r="B542" s="45"/>
      <c r="C542" s="45"/>
      <c r="D542" s="45"/>
      <c r="E542" s="46"/>
      <c r="F542" s="46"/>
      <c r="G542" s="42"/>
    </row>
    <row r="543" spans="1:7">
      <c r="A543" s="45"/>
      <c r="B543" s="45"/>
      <c r="C543" s="45"/>
      <c r="D543" s="45"/>
      <c r="E543" s="42"/>
      <c r="F543" s="42"/>
      <c r="G543" s="42"/>
    </row>
    <row r="544" spans="1:7">
      <c r="A544" s="45"/>
      <c r="B544" s="45"/>
      <c r="C544" s="45"/>
      <c r="D544" s="45"/>
      <c r="E544" s="46"/>
      <c r="F544" s="46"/>
      <c r="G544" s="42"/>
    </row>
    <row r="545" spans="1:7">
      <c r="A545" s="45"/>
      <c r="B545" s="45"/>
      <c r="C545" s="45"/>
      <c r="D545" s="45"/>
      <c r="E545" s="46"/>
      <c r="F545" s="46"/>
      <c r="G545" s="42"/>
    </row>
    <row r="546" spans="1:7">
      <c r="A546" s="45"/>
      <c r="B546" s="45"/>
      <c r="C546" s="45"/>
      <c r="D546" s="45"/>
      <c r="E546" s="46"/>
      <c r="F546" s="46"/>
      <c r="G546" s="42"/>
    </row>
    <row r="547" spans="1:7">
      <c r="A547" s="45"/>
      <c r="B547" s="45"/>
      <c r="C547" s="45"/>
      <c r="D547" s="45"/>
      <c r="E547" s="42"/>
      <c r="F547" s="42"/>
      <c r="G547" s="42"/>
    </row>
    <row r="548" spans="1:7">
      <c r="A548" s="45"/>
      <c r="B548" s="45"/>
      <c r="C548" s="45"/>
      <c r="D548" s="45"/>
      <c r="E548" s="42"/>
      <c r="F548" s="42"/>
      <c r="G548" s="42"/>
    </row>
    <row r="549" spans="1:7">
      <c r="A549" s="45"/>
      <c r="B549" s="45"/>
      <c r="C549" s="45"/>
      <c r="D549" s="45"/>
      <c r="E549" s="42"/>
      <c r="F549" s="42"/>
      <c r="G549" s="42"/>
    </row>
    <row r="550" spans="1:7">
      <c r="A550" s="45"/>
      <c r="B550" s="45"/>
      <c r="C550" s="45"/>
      <c r="D550" s="45"/>
      <c r="E550" s="46"/>
      <c r="F550" s="46"/>
      <c r="G550" s="42"/>
    </row>
  </sheetData>
  <sheetProtection password="CD58" sheet="1" objects="1" scenarios="1"/>
  <printOptions gridLines="1"/>
  <pageMargins left="0.45" right="0.45" top="0.5" bottom="0.5" header="0.3" footer="0.3"/>
  <pageSetup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42"/>
  <sheetViews>
    <sheetView workbookViewId="0">
      <selection activeCell="D19" sqref="D19"/>
    </sheetView>
  </sheetViews>
  <sheetFormatPr defaultRowHeight="12.75" outlineLevelRow="2"/>
  <cols>
    <col min="1" max="1" width="9.140625" style="72"/>
    <col min="2" max="2" width="20.7109375" style="72" hidden="1" customWidth="1"/>
    <col min="3" max="3" width="13.85546875" style="72" customWidth="1"/>
    <col min="4" max="4" width="94.42578125" style="72" customWidth="1"/>
    <col min="5" max="16384" width="9.140625" style="72"/>
  </cols>
  <sheetData>
    <row r="1" spans="1:10" s="70" customFormat="1" ht="38.25">
      <c r="A1" s="64" t="s">
        <v>944</v>
      </c>
      <c r="B1" s="64" t="s">
        <v>945</v>
      </c>
      <c r="C1" s="64" t="s">
        <v>966</v>
      </c>
      <c r="D1" s="64" t="s">
        <v>395</v>
      </c>
      <c r="E1" s="64" t="s">
        <v>0</v>
      </c>
      <c r="F1" s="64" t="s">
        <v>11</v>
      </c>
      <c r="G1" s="64" t="s">
        <v>1</v>
      </c>
      <c r="H1" s="64" t="s">
        <v>2</v>
      </c>
      <c r="I1" s="64" t="s">
        <v>3</v>
      </c>
      <c r="J1" s="64" t="s">
        <v>4</v>
      </c>
    </row>
    <row r="2" spans="1:10" outlineLevel="2">
      <c r="A2" s="65" t="s">
        <v>761</v>
      </c>
      <c r="B2" s="65" t="s">
        <v>764</v>
      </c>
      <c r="C2" s="65" t="s">
        <v>12</v>
      </c>
      <c r="D2" s="65" t="s">
        <v>396</v>
      </c>
      <c r="E2" s="66">
        <v>1.0339088759999999</v>
      </c>
      <c r="F2" s="71"/>
      <c r="G2" s="66">
        <v>1.0339088759999999</v>
      </c>
      <c r="H2" s="71"/>
      <c r="I2" s="66">
        <v>5.0357444090000003</v>
      </c>
      <c r="J2" s="66">
        <v>8.2104527999999996E-2</v>
      </c>
    </row>
    <row r="3" spans="1:10" outlineLevel="2">
      <c r="A3" s="65" t="s">
        <v>761</v>
      </c>
      <c r="B3" s="65" t="s">
        <v>764</v>
      </c>
      <c r="C3" s="65" t="s">
        <v>13</v>
      </c>
      <c r="D3" s="65" t="s">
        <v>398</v>
      </c>
      <c r="E3" s="66">
        <v>8.9266065789999995</v>
      </c>
      <c r="F3" s="66">
        <v>1.4282570530000001</v>
      </c>
      <c r="G3" s="66">
        <v>35.706426319999998</v>
      </c>
      <c r="H3" s="66">
        <v>3.8027344030000001</v>
      </c>
      <c r="I3" s="66">
        <v>77.125880839999994</v>
      </c>
      <c r="J3" s="66">
        <v>0.60700924700000003</v>
      </c>
    </row>
    <row r="4" spans="1:10" outlineLevel="2">
      <c r="A4" s="65" t="s">
        <v>761</v>
      </c>
      <c r="B4" s="65" t="s">
        <v>764</v>
      </c>
      <c r="C4" s="65" t="s">
        <v>14</v>
      </c>
      <c r="D4" s="65" t="s">
        <v>399</v>
      </c>
      <c r="E4" s="66">
        <v>2.5153304000000001E-2</v>
      </c>
      <c r="F4" s="66">
        <v>4.0245289999999998E-3</v>
      </c>
      <c r="G4" s="66">
        <v>0.27668634600000003</v>
      </c>
      <c r="H4" s="66">
        <v>3.2755639000000003E-2</v>
      </c>
      <c r="I4" s="66">
        <v>1.5997501439999999</v>
      </c>
      <c r="J4" s="66">
        <v>5.6846470000000001E-3</v>
      </c>
    </row>
    <row r="5" spans="1:10" outlineLevel="2">
      <c r="A5" s="65" t="s">
        <v>761</v>
      </c>
      <c r="B5" s="65" t="s">
        <v>764</v>
      </c>
      <c r="C5" s="65" t="s">
        <v>15</v>
      </c>
      <c r="D5" s="65" t="s">
        <v>400</v>
      </c>
      <c r="E5" s="66">
        <v>16.852504199999998</v>
      </c>
      <c r="F5" s="66">
        <v>9.8306274999999999E-2</v>
      </c>
      <c r="G5" s="66">
        <v>20.062505000000002</v>
      </c>
      <c r="H5" s="66">
        <v>8.6268771999999994E-2</v>
      </c>
      <c r="I5" s="66">
        <v>0.12037502999999999</v>
      </c>
      <c r="J5" s="66">
        <v>1.103437775</v>
      </c>
    </row>
    <row r="6" spans="1:10" outlineLevel="2">
      <c r="A6" s="65" t="s">
        <v>761</v>
      </c>
      <c r="B6" s="65" t="s">
        <v>764</v>
      </c>
      <c r="C6" s="65" t="s">
        <v>16</v>
      </c>
      <c r="D6" s="65" t="s">
        <v>401</v>
      </c>
      <c r="E6" s="66">
        <v>15.82581452</v>
      </c>
      <c r="F6" s="66">
        <v>9.9283653999999999E-2</v>
      </c>
      <c r="G6" s="66">
        <v>28.256128050000001</v>
      </c>
      <c r="H6" s="66">
        <v>7.9426923999999996E-2</v>
      </c>
      <c r="I6" s="66">
        <v>0.119140385</v>
      </c>
      <c r="J6" s="66">
        <v>1.0325500059999999</v>
      </c>
    </row>
    <row r="7" spans="1:10" outlineLevel="2">
      <c r="A7" s="65" t="s">
        <v>761</v>
      </c>
      <c r="B7" s="65" t="s">
        <v>764</v>
      </c>
      <c r="C7" s="65" t="s">
        <v>17</v>
      </c>
      <c r="D7" s="65" t="s">
        <v>402</v>
      </c>
      <c r="E7" s="66">
        <v>0.116346171</v>
      </c>
      <c r="F7" s="66">
        <v>2.3269234E-2</v>
      </c>
      <c r="G7" s="66">
        <v>0.41884621700000002</v>
      </c>
      <c r="H7" s="66">
        <v>4.9563468999999999E-2</v>
      </c>
      <c r="I7" s="66">
        <v>1.00523092</v>
      </c>
      <c r="J7" s="66">
        <v>1.6590964E-2</v>
      </c>
    </row>
    <row r="8" spans="1:10" outlineLevel="2">
      <c r="A8" s="65" t="s">
        <v>761</v>
      </c>
      <c r="B8" s="65" t="s">
        <v>764</v>
      </c>
      <c r="C8" s="65" t="s">
        <v>18</v>
      </c>
      <c r="D8" s="65" t="s">
        <v>403</v>
      </c>
      <c r="E8" s="66">
        <v>19.535141830000001</v>
      </c>
      <c r="F8" s="71"/>
      <c r="G8" s="66">
        <v>0.64643560200000005</v>
      </c>
      <c r="H8" s="71"/>
      <c r="I8" s="66">
        <v>2.6425719139999999</v>
      </c>
      <c r="J8" s="66">
        <v>0.71036879399999997</v>
      </c>
    </row>
    <row r="9" spans="1:10" outlineLevel="2">
      <c r="A9" s="65" t="s">
        <v>761</v>
      </c>
      <c r="B9" s="65" t="s">
        <v>764</v>
      </c>
      <c r="C9" s="65" t="s">
        <v>19</v>
      </c>
      <c r="D9" s="65" t="s">
        <v>404</v>
      </c>
      <c r="E9" s="66">
        <v>13.365824849999999</v>
      </c>
      <c r="F9" s="66">
        <v>2.6731649700000002</v>
      </c>
      <c r="G9" s="66">
        <v>48.11696946</v>
      </c>
      <c r="H9" s="66">
        <v>5.693841387</v>
      </c>
      <c r="I9" s="66">
        <v>115.48072670000001</v>
      </c>
      <c r="J9" s="66">
        <v>1.9059666239999999</v>
      </c>
    </row>
    <row r="10" spans="1:10" outlineLevel="2">
      <c r="A10" s="65" t="s">
        <v>761</v>
      </c>
      <c r="B10" s="65" t="s">
        <v>764</v>
      </c>
      <c r="C10" s="65" t="s">
        <v>20</v>
      </c>
      <c r="D10" s="65" t="s">
        <v>405</v>
      </c>
      <c r="E10" s="66">
        <v>6.1645880000000002</v>
      </c>
      <c r="F10" s="66">
        <v>3.0822940000000001</v>
      </c>
      <c r="G10" s="66">
        <v>14.486781799999999</v>
      </c>
      <c r="H10" s="71"/>
      <c r="I10" s="66">
        <v>9.2468819999999993E-2</v>
      </c>
      <c r="J10" s="66">
        <v>0.84763085000000005</v>
      </c>
    </row>
    <row r="11" spans="1:10" outlineLevel="2">
      <c r="A11" s="65" t="s">
        <v>761</v>
      </c>
      <c r="B11" s="65" t="s">
        <v>764</v>
      </c>
      <c r="C11" s="65" t="s">
        <v>21</v>
      </c>
      <c r="D11" s="65" t="s">
        <v>406</v>
      </c>
      <c r="E11" s="66">
        <v>17.525445810000001</v>
      </c>
      <c r="F11" s="66">
        <v>0.21434630499999999</v>
      </c>
      <c r="G11" s="66">
        <v>61.80025629</v>
      </c>
      <c r="H11" s="66">
        <v>0.18810690399999999</v>
      </c>
      <c r="I11" s="66">
        <v>0.26247474999999998</v>
      </c>
      <c r="J11" s="66">
        <v>2.4060185380000001</v>
      </c>
    </row>
    <row r="12" spans="1:10" outlineLevel="2">
      <c r="A12" s="65" t="s">
        <v>761</v>
      </c>
      <c r="B12" s="65" t="s">
        <v>764</v>
      </c>
      <c r="C12" s="65" t="s">
        <v>22</v>
      </c>
      <c r="D12" s="65" t="s">
        <v>407</v>
      </c>
      <c r="E12" s="66">
        <v>177.54169099999999</v>
      </c>
      <c r="F12" s="66">
        <v>2.1447989509999998</v>
      </c>
      <c r="G12" s="66">
        <v>3.0980429300000001</v>
      </c>
      <c r="H12" s="66">
        <v>28.120697360000001</v>
      </c>
      <c r="I12" s="66">
        <v>0.47662198900000002</v>
      </c>
      <c r="J12" s="66">
        <v>22.520388990000001</v>
      </c>
    </row>
    <row r="13" spans="1:10" outlineLevel="2">
      <c r="A13" s="65" t="s">
        <v>761</v>
      </c>
      <c r="B13" s="65" t="s">
        <v>764</v>
      </c>
      <c r="C13" s="65" t="s">
        <v>23</v>
      </c>
      <c r="D13" s="65" t="s">
        <v>408</v>
      </c>
      <c r="E13" s="66">
        <v>60.158978400000002</v>
      </c>
      <c r="F13" s="66">
        <v>0.443112059</v>
      </c>
      <c r="G13" s="66">
        <v>0.72983162700000004</v>
      </c>
      <c r="H13" s="66">
        <v>7.9760170669999999</v>
      </c>
      <c r="I13" s="66">
        <v>0.10426166100000001</v>
      </c>
      <c r="J13" s="66">
        <v>13.814670080000001</v>
      </c>
    </row>
    <row r="14" spans="1:10" outlineLevel="2">
      <c r="A14" s="65" t="s">
        <v>761</v>
      </c>
      <c r="B14" s="65" t="s">
        <v>764</v>
      </c>
      <c r="C14" s="65" t="s">
        <v>24</v>
      </c>
      <c r="D14" s="65" t="s">
        <v>409</v>
      </c>
      <c r="E14" s="66">
        <v>14.822172289999999</v>
      </c>
      <c r="F14" s="66">
        <v>9.4743998999999995E-2</v>
      </c>
      <c r="G14" s="66">
        <v>0.240018131</v>
      </c>
      <c r="H14" s="66">
        <v>2.0633137559999999</v>
      </c>
      <c r="I14" s="66">
        <v>4.2108444000000002E-2</v>
      </c>
      <c r="J14" s="66">
        <v>1.26325332</v>
      </c>
    </row>
    <row r="15" spans="1:10" outlineLevel="2">
      <c r="A15" s="65" t="s">
        <v>761</v>
      </c>
      <c r="B15" s="65" t="s">
        <v>764</v>
      </c>
      <c r="C15" s="65" t="s">
        <v>25</v>
      </c>
      <c r="D15" s="65" t="s">
        <v>410</v>
      </c>
      <c r="E15" s="66">
        <v>3.6508886189999998</v>
      </c>
      <c r="F15" s="66">
        <v>3.1473177999999997E-2</v>
      </c>
      <c r="G15" s="66">
        <v>6.9940395000000002E-2</v>
      </c>
      <c r="H15" s="66">
        <v>0.71339202899999998</v>
      </c>
      <c r="I15" s="66">
        <v>1.3988079E-2</v>
      </c>
      <c r="J15" s="66">
        <v>0.52455296299999998</v>
      </c>
    </row>
    <row r="16" spans="1:10" outlineLevel="2">
      <c r="A16" s="65" t="s">
        <v>761</v>
      </c>
      <c r="B16" s="65" t="s">
        <v>764</v>
      </c>
      <c r="C16" s="65" t="s">
        <v>26</v>
      </c>
      <c r="D16" s="65" t="s">
        <v>411</v>
      </c>
      <c r="E16" s="66">
        <v>59.243696569999997</v>
      </c>
      <c r="F16" s="66">
        <v>0.436370382</v>
      </c>
      <c r="G16" s="66">
        <v>0.71872768799999998</v>
      </c>
      <c r="H16" s="66">
        <v>7.8546668759999996</v>
      </c>
      <c r="I16" s="66">
        <v>0.10267538399999999</v>
      </c>
      <c r="J16" s="66">
        <v>13.604488379999999</v>
      </c>
    </row>
    <row r="17" spans="1:10" outlineLevel="2">
      <c r="A17" s="65" t="s">
        <v>761</v>
      </c>
      <c r="B17" s="65" t="s">
        <v>764</v>
      </c>
      <c r="C17" s="65" t="s">
        <v>27</v>
      </c>
      <c r="D17" s="65" t="s">
        <v>412</v>
      </c>
      <c r="E17" s="66">
        <v>14.619128829999999</v>
      </c>
      <c r="F17" s="66">
        <v>9.3446135999999999E-2</v>
      </c>
      <c r="G17" s="66">
        <v>0.236730211</v>
      </c>
      <c r="H17" s="66">
        <v>2.035049184</v>
      </c>
      <c r="I17" s="66">
        <v>4.1531616E-2</v>
      </c>
      <c r="J17" s="66">
        <v>1.24594848</v>
      </c>
    </row>
    <row r="18" spans="1:10" outlineLevel="2">
      <c r="A18" s="65" t="s">
        <v>761</v>
      </c>
      <c r="B18" s="65" t="s">
        <v>764</v>
      </c>
      <c r="C18" s="65" t="s">
        <v>28</v>
      </c>
      <c r="D18" s="65" t="s">
        <v>413</v>
      </c>
      <c r="E18" s="66">
        <v>3.6508886189999998</v>
      </c>
      <c r="F18" s="66">
        <v>3.1473177999999997E-2</v>
      </c>
      <c r="G18" s="66">
        <v>6.9940395000000002E-2</v>
      </c>
      <c r="H18" s="66">
        <v>0.71339202899999998</v>
      </c>
      <c r="I18" s="66">
        <v>1.3988079E-2</v>
      </c>
      <c r="J18" s="66">
        <v>0.52455296299999998</v>
      </c>
    </row>
    <row r="19" spans="1:10" outlineLevel="2">
      <c r="A19" s="65" t="s">
        <v>761</v>
      </c>
      <c r="B19" s="65" t="s">
        <v>764</v>
      </c>
      <c r="C19" s="65" t="s">
        <v>29</v>
      </c>
      <c r="D19" s="65" t="s">
        <v>414</v>
      </c>
      <c r="E19" s="66">
        <v>0.30718800000000002</v>
      </c>
      <c r="F19" s="66">
        <v>5.7959999999999999E-3</v>
      </c>
      <c r="G19" s="66">
        <v>7.3415999999999995E-2</v>
      </c>
      <c r="H19" s="66">
        <v>5.9119199999999997E-2</v>
      </c>
      <c r="I19" s="66">
        <v>6.1824000000000002E-3</v>
      </c>
      <c r="J19" s="66">
        <v>7.9212E-4</v>
      </c>
    </row>
    <row r="20" spans="1:10" outlineLevel="2">
      <c r="A20" s="65" t="s">
        <v>761</v>
      </c>
      <c r="B20" s="65" t="s">
        <v>764</v>
      </c>
      <c r="C20" s="65" t="s">
        <v>30</v>
      </c>
      <c r="D20" s="65" t="s">
        <v>415</v>
      </c>
      <c r="E20" s="66">
        <v>14.95916894</v>
      </c>
      <c r="F20" s="66">
        <v>0.14665851899999999</v>
      </c>
      <c r="G20" s="66">
        <v>0.15002591300000001</v>
      </c>
      <c r="H20" s="66">
        <v>2.2487639580000001</v>
      </c>
      <c r="I20" s="66">
        <v>0.16539821900000001</v>
      </c>
      <c r="J20" s="66">
        <v>0.961428069</v>
      </c>
    </row>
    <row r="21" spans="1:10" outlineLevel="2">
      <c r="A21" s="65" t="s">
        <v>761</v>
      </c>
      <c r="B21" s="65" t="s">
        <v>764</v>
      </c>
      <c r="C21" s="65" t="s">
        <v>149</v>
      </c>
      <c r="D21" s="65" t="s">
        <v>485</v>
      </c>
      <c r="E21" s="66">
        <v>22.323243600000001</v>
      </c>
      <c r="F21" s="66">
        <v>0.111616218</v>
      </c>
      <c r="G21" s="66">
        <v>0.114179013</v>
      </c>
      <c r="H21" s="66">
        <v>3.9685766400000002</v>
      </c>
      <c r="I21" s="66">
        <v>0.12587829</v>
      </c>
      <c r="J21" s="66">
        <v>4.1794072739999999</v>
      </c>
    </row>
    <row r="22" spans="1:10" outlineLevel="2">
      <c r="A22" s="65" t="s">
        <v>761</v>
      </c>
      <c r="B22" s="65" t="s">
        <v>764</v>
      </c>
      <c r="C22" s="65" t="s">
        <v>31</v>
      </c>
      <c r="D22" s="65" t="s">
        <v>416</v>
      </c>
      <c r="E22" s="66">
        <v>0.83542892000000002</v>
      </c>
      <c r="F22" s="66">
        <v>1.0092429999999999E-2</v>
      </c>
      <c r="G22" s="66">
        <v>1.4577954000000001E-2</v>
      </c>
      <c r="H22" s="66">
        <v>0.13232297000000001</v>
      </c>
      <c r="I22" s="66">
        <v>2.2427620000000001E-3</v>
      </c>
      <c r="J22" s="66">
        <v>0.105970514</v>
      </c>
    </row>
    <row r="23" spans="1:10" outlineLevel="2">
      <c r="A23" s="65" t="s">
        <v>761</v>
      </c>
      <c r="B23" s="65" t="s">
        <v>764</v>
      </c>
      <c r="C23" s="65" t="s">
        <v>32</v>
      </c>
      <c r="D23" s="65" t="s">
        <v>417</v>
      </c>
      <c r="E23" s="66">
        <v>10.128978399999999</v>
      </c>
      <c r="F23" s="71"/>
      <c r="G23" s="66">
        <v>0.62225032000000002</v>
      </c>
      <c r="H23" s="66">
        <v>2.2998319999999999</v>
      </c>
      <c r="I23" s="71"/>
      <c r="J23" s="66">
        <v>3.2035688000000002</v>
      </c>
    </row>
    <row r="24" spans="1:10" outlineLevel="2">
      <c r="A24" s="65" t="s">
        <v>761</v>
      </c>
      <c r="B24" s="65" t="s">
        <v>764</v>
      </c>
      <c r="C24" s="65" t="s">
        <v>33</v>
      </c>
      <c r="D24" s="65" t="s">
        <v>418</v>
      </c>
      <c r="E24" s="66">
        <v>0.59660000000000002</v>
      </c>
      <c r="F24" s="66">
        <v>0.1193</v>
      </c>
      <c r="G24" s="66">
        <v>2.1476999999999999</v>
      </c>
      <c r="H24" s="66">
        <v>0.25409999999999999</v>
      </c>
      <c r="I24" s="66">
        <v>5.1544999999999996</v>
      </c>
      <c r="J24" s="66">
        <v>8.5099999999999995E-2</v>
      </c>
    </row>
    <row r="25" spans="1:10" outlineLevel="2">
      <c r="A25" s="65" t="s">
        <v>761</v>
      </c>
      <c r="B25" s="65" t="s">
        <v>764</v>
      </c>
      <c r="C25" s="65" t="s">
        <v>34</v>
      </c>
      <c r="D25" s="65" t="s">
        <v>946</v>
      </c>
      <c r="E25" s="71"/>
      <c r="F25" s="71"/>
      <c r="G25" s="71"/>
      <c r="H25" s="66">
        <v>117.6872</v>
      </c>
      <c r="I25" s="71"/>
      <c r="J25" s="71"/>
    </row>
    <row r="26" spans="1:10" outlineLevel="2">
      <c r="A26" s="65" t="s">
        <v>761</v>
      </c>
      <c r="B26" s="65" t="s">
        <v>764</v>
      </c>
      <c r="C26" s="65" t="s">
        <v>35</v>
      </c>
      <c r="D26" s="65" t="s">
        <v>947</v>
      </c>
      <c r="E26" s="71"/>
      <c r="F26" s="71"/>
      <c r="G26" s="71"/>
      <c r="H26" s="66">
        <v>1.3413999999999999</v>
      </c>
      <c r="I26" s="71"/>
      <c r="J26" s="71"/>
    </row>
    <row r="27" spans="1:10" outlineLevel="2">
      <c r="A27" s="65" t="s">
        <v>761</v>
      </c>
      <c r="B27" s="65" t="s">
        <v>764</v>
      </c>
      <c r="C27" s="65" t="s">
        <v>36</v>
      </c>
      <c r="D27" s="65" t="s">
        <v>419</v>
      </c>
      <c r="E27" s="66">
        <v>2.5</v>
      </c>
      <c r="F27" s="71"/>
      <c r="G27" s="71"/>
      <c r="H27" s="66">
        <v>2.9</v>
      </c>
      <c r="I27" s="71"/>
      <c r="J27" s="66">
        <v>0.75</v>
      </c>
    </row>
    <row r="28" spans="1:10" outlineLevel="2">
      <c r="A28" s="65" t="s">
        <v>761</v>
      </c>
      <c r="B28" s="65" t="s">
        <v>764</v>
      </c>
      <c r="C28" s="65" t="s">
        <v>37</v>
      </c>
      <c r="D28" s="65" t="s">
        <v>420</v>
      </c>
      <c r="E28" s="66">
        <v>7.16</v>
      </c>
      <c r="F28" s="71"/>
      <c r="G28" s="71"/>
      <c r="H28" s="66">
        <v>17.63</v>
      </c>
      <c r="I28" s="71"/>
      <c r="J28" s="66">
        <v>2.19</v>
      </c>
    </row>
    <row r="29" spans="1:10" outlineLevel="2">
      <c r="A29" s="65" t="s">
        <v>761</v>
      </c>
      <c r="B29" s="65" t="s">
        <v>764</v>
      </c>
      <c r="C29" s="65" t="s">
        <v>38</v>
      </c>
      <c r="D29" s="65" t="s">
        <v>421</v>
      </c>
      <c r="E29" s="71"/>
      <c r="F29" s="71"/>
      <c r="G29" s="71"/>
      <c r="H29" s="71"/>
      <c r="I29" s="71"/>
      <c r="J29" s="66">
        <v>0.4</v>
      </c>
    </row>
    <row r="30" spans="1:10" outlineLevel="2">
      <c r="A30" s="65" t="s">
        <v>761</v>
      </c>
      <c r="B30" s="65" t="s">
        <v>764</v>
      </c>
      <c r="C30" s="65" t="s">
        <v>39</v>
      </c>
      <c r="D30" s="65" t="s">
        <v>422</v>
      </c>
      <c r="E30" s="66">
        <v>0.57999999999999996</v>
      </c>
      <c r="F30" s="71"/>
      <c r="G30" s="71"/>
      <c r="H30" s="66">
        <v>3.54</v>
      </c>
      <c r="I30" s="71"/>
      <c r="J30" s="66">
        <v>0.28000000000000003</v>
      </c>
    </row>
    <row r="31" spans="1:10" outlineLevel="2">
      <c r="A31" s="65" t="s">
        <v>761</v>
      </c>
      <c r="B31" s="65" t="s">
        <v>764</v>
      </c>
      <c r="C31" s="65" t="s">
        <v>40</v>
      </c>
      <c r="D31" s="65" t="s">
        <v>423</v>
      </c>
      <c r="E31" s="71"/>
      <c r="F31" s="71"/>
      <c r="G31" s="71"/>
      <c r="H31" s="66">
        <v>0.32</v>
      </c>
      <c r="I31" s="71"/>
      <c r="J31" s="66">
        <v>0.01</v>
      </c>
    </row>
    <row r="32" spans="1:10" outlineLevel="2">
      <c r="A32" s="65" t="s">
        <v>761</v>
      </c>
      <c r="B32" s="65" t="s">
        <v>764</v>
      </c>
      <c r="C32" s="65" t="s">
        <v>41</v>
      </c>
      <c r="D32" s="65" t="s">
        <v>424</v>
      </c>
      <c r="E32" s="71"/>
      <c r="F32" s="71"/>
      <c r="G32" s="71"/>
      <c r="H32" s="71"/>
      <c r="I32" s="71"/>
      <c r="J32" s="66">
        <v>2.1536E-2</v>
      </c>
    </row>
    <row r="33" spans="1:10" outlineLevel="2">
      <c r="A33" s="65" t="s">
        <v>761</v>
      </c>
      <c r="B33" s="65" t="s">
        <v>764</v>
      </c>
      <c r="C33" s="65" t="s">
        <v>42</v>
      </c>
      <c r="D33" s="65" t="s">
        <v>948</v>
      </c>
      <c r="E33" s="71"/>
      <c r="F33" s="71"/>
      <c r="G33" s="71"/>
      <c r="H33" s="66">
        <v>1.4</v>
      </c>
      <c r="I33" s="71"/>
      <c r="J33" s="71"/>
    </row>
    <row r="34" spans="1:10" outlineLevel="2">
      <c r="A34" s="65" t="s">
        <v>761</v>
      </c>
      <c r="B34" s="65" t="s">
        <v>764</v>
      </c>
      <c r="C34" s="65" t="s">
        <v>43</v>
      </c>
      <c r="D34" s="65" t="s">
        <v>949</v>
      </c>
      <c r="E34" s="71"/>
      <c r="F34" s="71"/>
      <c r="G34" s="71"/>
      <c r="H34" s="66">
        <v>9.9700000000000006</v>
      </c>
      <c r="I34" s="71"/>
      <c r="J34" s="71"/>
    </row>
    <row r="35" spans="1:10" outlineLevel="2">
      <c r="A35" s="65" t="s">
        <v>761</v>
      </c>
      <c r="B35" s="65" t="s">
        <v>764</v>
      </c>
      <c r="C35" s="65" t="s">
        <v>44</v>
      </c>
      <c r="D35" s="65" t="s">
        <v>950</v>
      </c>
      <c r="E35" s="71"/>
      <c r="F35" s="71"/>
      <c r="G35" s="71"/>
      <c r="H35" s="66">
        <v>12.97</v>
      </c>
      <c r="I35" s="71"/>
      <c r="J35" s="71"/>
    </row>
    <row r="36" spans="1:10" outlineLevel="2">
      <c r="A36" s="65" t="s">
        <v>761</v>
      </c>
      <c r="B36" s="65" t="s">
        <v>764</v>
      </c>
      <c r="C36" s="65" t="s">
        <v>45</v>
      </c>
      <c r="D36" s="65" t="s">
        <v>951</v>
      </c>
      <c r="E36" s="71"/>
      <c r="F36" s="71"/>
      <c r="G36" s="71"/>
      <c r="H36" s="66">
        <v>23</v>
      </c>
      <c r="I36" s="71"/>
      <c r="J36" s="71"/>
    </row>
    <row r="37" spans="1:10" outlineLevel="2">
      <c r="A37" s="65" t="s">
        <v>761</v>
      </c>
      <c r="B37" s="65" t="s">
        <v>764</v>
      </c>
      <c r="C37" s="65" t="s">
        <v>46</v>
      </c>
      <c r="D37" s="65" t="s">
        <v>952</v>
      </c>
      <c r="E37" s="71"/>
      <c r="F37" s="66">
        <v>4.99</v>
      </c>
      <c r="G37" s="71"/>
      <c r="H37" s="71"/>
      <c r="I37" s="71"/>
      <c r="J37" s="71"/>
    </row>
    <row r="38" spans="1:10" outlineLevel="2">
      <c r="A38" s="65" t="s">
        <v>761</v>
      </c>
      <c r="B38" s="65" t="s">
        <v>764</v>
      </c>
      <c r="C38" s="65" t="s">
        <v>47</v>
      </c>
      <c r="D38" s="65" t="s">
        <v>425</v>
      </c>
      <c r="E38" s="71"/>
      <c r="F38" s="71"/>
      <c r="G38" s="71"/>
      <c r="H38" s="71"/>
      <c r="I38" s="71"/>
      <c r="J38" s="66">
        <v>39.728000000000002</v>
      </c>
    </row>
    <row r="39" spans="1:10" outlineLevel="2">
      <c r="A39" s="65" t="s">
        <v>761</v>
      </c>
      <c r="B39" s="65" t="s">
        <v>764</v>
      </c>
      <c r="C39" s="65" t="s">
        <v>48</v>
      </c>
      <c r="D39" s="65" t="s">
        <v>426</v>
      </c>
      <c r="E39" s="71"/>
      <c r="F39" s="71"/>
      <c r="G39" s="71"/>
      <c r="H39" s="71"/>
      <c r="I39" s="71"/>
      <c r="J39" s="66">
        <v>34.032699999999998</v>
      </c>
    </row>
    <row r="40" spans="1:10" outlineLevel="2">
      <c r="A40" s="65" t="s">
        <v>761</v>
      </c>
      <c r="B40" s="65" t="s">
        <v>764</v>
      </c>
      <c r="C40" s="65" t="s">
        <v>49</v>
      </c>
      <c r="D40" s="65" t="s">
        <v>427</v>
      </c>
      <c r="E40" s="71"/>
      <c r="F40" s="71"/>
      <c r="G40" s="71"/>
      <c r="H40" s="71"/>
      <c r="I40" s="71"/>
      <c r="J40" s="66">
        <v>15.8386</v>
      </c>
    </row>
    <row r="41" spans="1:10" outlineLevel="2">
      <c r="A41" s="65" t="s">
        <v>761</v>
      </c>
      <c r="B41" s="65" t="s">
        <v>764</v>
      </c>
      <c r="C41" s="65" t="s">
        <v>50</v>
      </c>
      <c r="D41" s="65" t="s">
        <v>428</v>
      </c>
      <c r="E41" s="71"/>
      <c r="F41" s="71"/>
      <c r="G41" s="71"/>
      <c r="H41" s="71"/>
      <c r="I41" s="71"/>
      <c r="J41" s="66">
        <v>5.8272000000000004</v>
      </c>
    </row>
    <row r="42" spans="1:10" outlineLevel="2">
      <c r="A42" s="65" t="s">
        <v>761</v>
      </c>
      <c r="B42" s="65" t="s">
        <v>764</v>
      </c>
      <c r="C42" s="65" t="s">
        <v>51</v>
      </c>
      <c r="D42" s="65" t="s">
        <v>429</v>
      </c>
      <c r="E42" s="71"/>
      <c r="F42" s="71"/>
      <c r="G42" s="71"/>
      <c r="H42" s="71"/>
      <c r="I42" s="71"/>
      <c r="J42" s="66">
        <v>1.0649</v>
      </c>
    </row>
    <row r="43" spans="1:10" outlineLevel="2">
      <c r="A43" s="65" t="s">
        <v>761</v>
      </c>
      <c r="B43" s="65" t="s">
        <v>764</v>
      </c>
      <c r="C43" s="65" t="s">
        <v>52</v>
      </c>
      <c r="D43" s="65" t="s">
        <v>430</v>
      </c>
      <c r="E43" s="71"/>
      <c r="F43" s="71"/>
      <c r="G43" s="71"/>
      <c r="H43" s="71"/>
      <c r="I43" s="71"/>
      <c r="J43" s="66">
        <v>2.0686</v>
      </c>
    </row>
    <row r="44" spans="1:10" outlineLevel="2">
      <c r="A44" s="65" t="s">
        <v>761</v>
      </c>
      <c r="B44" s="65" t="s">
        <v>764</v>
      </c>
      <c r="C44" s="65" t="s">
        <v>53</v>
      </c>
      <c r="D44" s="65" t="s">
        <v>431</v>
      </c>
      <c r="E44" s="71"/>
      <c r="F44" s="71"/>
      <c r="G44" s="71"/>
      <c r="H44" s="71"/>
      <c r="I44" s="71"/>
      <c r="J44" s="66">
        <v>4.5110000000000001</v>
      </c>
    </row>
    <row r="45" spans="1:10" outlineLevel="2">
      <c r="A45" s="65" t="s">
        <v>761</v>
      </c>
      <c r="B45" s="65" t="s">
        <v>764</v>
      </c>
      <c r="C45" s="65" t="s">
        <v>134</v>
      </c>
      <c r="D45" s="65" t="s">
        <v>484</v>
      </c>
      <c r="E45" s="71"/>
      <c r="F45" s="71"/>
      <c r="G45" s="71"/>
      <c r="H45" s="71"/>
      <c r="I45" s="71"/>
      <c r="J45" s="66">
        <v>5.5110000000000001</v>
      </c>
    </row>
    <row r="46" spans="1:10" outlineLevel="2">
      <c r="A46" s="65" t="s">
        <v>761</v>
      </c>
      <c r="B46" s="65" t="s">
        <v>764</v>
      </c>
      <c r="C46" s="65" t="s">
        <v>54</v>
      </c>
      <c r="D46" s="65" t="s">
        <v>432</v>
      </c>
      <c r="E46" s="71"/>
      <c r="F46" s="71"/>
      <c r="G46" s="71"/>
      <c r="H46" s="71"/>
      <c r="I46" s="71"/>
      <c r="J46" s="66">
        <v>41.492899999999999</v>
      </c>
    </row>
    <row r="47" spans="1:10" outlineLevel="2">
      <c r="A47" s="65" t="s">
        <v>761</v>
      </c>
      <c r="B47" s="65" t="s">
        <v>764</v>
      </c>
      <c r="C47" s="65" t="s">
        <v>55</v>
      </c>
      <c r="D47" s="65" t="s">
        <v>433</v>
      </c>
      <c r="E47" s="71"/>
      <c r="F47" s="71"/>
      <c r="G47" s="71"/>
      <c r="H47" s="71"/>
      <c r="I47" s="71"/>
      <c r="J47" s="66">
        <v>22.454000000000001</v>
      </c>
    </row>
    <row r="48" spans="1:10" outlineLevel="2">
      <c r="A48" s="65" t="s">
        <v>761</v>
      </c>
      <c r="B48" s="65" t="s">
        <v>764</v>
      </c>
      <c r="C48" s="65" t="s">
        <v>56</v>
      </c>
      <c r="D48" s="65" t="s">
        <v>434</v>
      </c>
      <c r="E48" s="71"/>
      <c r="F48" s="71"/>
      <c r="G48" s="71"/>
      <c r="H48" s="71"/>
      <c r="I48" s="71"/>
      <c r="J48" s="66">
        <v>22.454000000000001</v>
      </c>
    </row>
    <row r="49" spans="1:10" outlineLevel="2">
      <c r="A49" s="65" t="s">
        <v>761</v>
      </c>
      <c r="B49" s="65" t="s">
        <v>764</v>
      </c>
      <c r="C49" s="65" t="s">
        <v>57</v>
      </c>
      <c r="D49" s="65" t="s">
        <v>435</v>
      </c>
      <c r="E49" s="71"/>
      <c r="F49" s="71"/>
      <c r="G49" s="71"/>
      <c r="H49" s="71"/>
      <c r="I49" s="71"/>
      <c r="J49" s="66">
        <v>73.63</v>
      </c>
    </row>
    <row r="50" spans="1:10" outlineLevel="2">
      <c r="A50" s="65" t="s">
        <v>761</v>
      </c>
      <c r="B50" s="65" t="s">
        <v>764</v>
      </c>
      <c r="C50" s="65" t="s">
        <v>58</v>
      </c>
      <c r="D50" s="65" t="s">
        <v>436</v>
      </c>
      <c r="E50" s="71"/>
      <c r="F50" s="71"/>
      <c r="G50" s="71"/>
      <c r="H50" s="71"/>
      <c r="I50" s="71"/>
      <c r="J50" s="66">
        <v>3.7867999999999999</v>
      </c>
    </row>
    <row r="51" spans="1:10" outlineLevel="2">
      <c r="A51" s="65" t="s">
        <v>761</v>
      </c>
      <c r="B51" s="65" t="s">
        <v>764</v>
      </c>
      <c r="C51" s="65" t="s">
        <v>59</v>
      </c>
      <c r="D51" s="65" t="s">
        <v>437</v>
      </c>
      <c r="E51" s="71"/>
      <c r="F51" s="71"/>
      <c r="G51" s="71"/>
      <c r="H51" s="71"/>
      <c r="I51" s="71"/>
      <c r="J51" s="66">
        <v>2.86</v>
      </c>
    </row>
    <row r="52" spans="1:10" outlineLevel="2">
      <c r="A52" s="65" t="s">
        <v>761</v>
      </c>
      <c r="B52" s="65" t="s">
        <v>764</v>
      </c>
      <c r="C52" s="65" t="s">
        <v>60</v>
      </c>
      <c r="D52" s="65" t="s">
        <v>438</v>
      </c>
      <c r="E52" s="71"/>
      <c r="F52" s="71"/>
      <c r="G52" s="71"/>
      <c r="H52" s="71"/>
      <c r="I52" s="71"/>
      <c r="J52" s="66">
        <v>12.43</v>
      </c>
    </row>
    <row r="53" spans="1:10" outlineLevel="2">
      <c r="A53" s="65" t="s">
        <v>761</v>
      </c>
      <c r="B53" s="65" t="s">
        <v>764</v>
      </c>
      <c r="C53" s="65" t="s">
        <v>61</v>
      </c>
      <c r="D53" s="65" t="s">
        <v>439</v>
      </c>
      <c r="E53" s="71"/>
      <c r="F53" s="71"/>
      <c r="G53" s="71"/>
      <c r="H53" s="71"/>
      <c r="I53" s="71"/>
      <c r="J53" s="66">
        <v>5.29</v>
      </c>
    </row>
    <row r="54" spans="1:10" outlineLevel="2">
      <c r="A54" s="65" t="s">
        <v>761</v>
      </c>
      <c r="B54" s="65" t="s">
        <v>764</v>
      </c>
      <c r="C54" s="65" t="s">
        <v>62</v>
      </c>
      <c r="D54" s="65" t="s">
        <v>440</v>
      </c>
      <c r="E54" s="71"/>
      <c r="F54" s="71"/>
      <c r="G54" s="71"/>
      <c r="H54" s="71"/>
      <c r="I54" s="71"/>
      <c r="J54" s="66">
        <v>5.9</v>
      </c>
    </row>
    <row r="55" spans="1:10" outlineLevel="2">
      <c r="A55" s="65" t="s">
        <v>761</v>
      </c>
      <c r="B55" s="65" t="s">
        <v>764</v>
      </c>
      <c r="C55" s="65" t="s">
        <v>63</v>
      </c>
      <c r="D55" s="65" t="s">
        <v>441</v>
      </c>
      <c r="E55" s="71"/>
      <c r="F55" s="71"/>
      <c r="G55" s="71"/>
      <c r="H55" s="71"/>
      <c r="I55" s="71"/>
      <c r="J55" s="66">
        <v>6.76</v>
      </c>
    </row>
    <row r="56" spans="1:10" outlineLevel="2">
      <c r="A56" s="65" t="s">
        <v>761</v>
      </c>
      <c r="B56" s="65" t="s">
        <v>764</v>
      </c>
      <c r="C56" s="65" t="s">
        <v>64</v>
      </c>
      <c r="D56" s="65" t="s">
        <v>442</v>
      </c>
      <c r="E56" s="71"/>
      <c r="F56" s="71"/>
      <c r="G56" s="71"/>
      <c r="H56" s="71"/>
      <c r="I56" s="71"/>
      <c r="J56" s="66">
        <v>19.91</v>
      </c>
    </row>
    <row r="57" spans="1:10" outlineLevel="2">
      <c r="A57" s="65" t="s">
        <v>761</v>
      </c>
      <c r="B57" s="65" t="s">
        <v>764</v>
      </c>
      <c r="C57" s="65" t="s">
        <v>65</v>
      </c>
      <c r="D57" s="65" t="s">
        <v>443</v>
      </c>
      <c r="E57" s="71"/>
      <c r="F57" s="71"/>
      <c r="G57" s="71"/>
      <c r="H57" s="71"/>
      <c r="I57" s="71"/>
      <c r="J57" s="66">
        <v>89.133242229999993</v>
      </c>
    </row>
    <row r="58" spans="1:10" outlineLevel="2">
      <c r="A58" s="65" t="s">
        <v>761</v>
      </c>
      <c r="B58" s="65" t="s">
        <v>764</v>
      </c>
      <c r="C58" s="65" t="s">
        <v>66</v>
      </c>
      <c r="D58" s="65" t="s">
        <v>444</v>
      </c>
      <c r="E58" s="71"/>
      <c r="F58" s="71"/>
      <c r="G58" s="71"/>
      <c r="H58" s="71"/>
      <c r="I58" s="71"/>
      <c r="J58" s="66">
        <v>26.786521310000001</v>
      </c>
    </row>
    <row r="59" spans="1:10" outlineLevel="2">
      <c r="A59" s="65" t="s">
        <v>761</v>
      </c>
      <c r="B59" s="65" t="s">
        <v>764</v>
      </c>
      <c r="C59" s="65" t="s">
        <v>67</v>
      </c>
      <c r="D59" s="65" t="s">
        <v>445</v>
      </c>
      <c r="E59" s="71"/>
      <c r="F59" s="71"/>
      <c r="G59" s="71"/>
      <c r="H59" s="71"/>
      <c r="I59" s="71"/>
      <c r="J59" s="66">
        <v>48.665685269999997</v>
      </c>
    </row>
    <row r="60" spans="1:10" outlineLevel="2">
      <c r="A60" s="65" t="s">
        <v>761</v>
      </c>
      <c r="B60" s="65" t="s">
        <v>764</v>
      </c>
      <c r="C60" s="65" t="s">
        <v>68</v>
      </c>
      <c r="D60" s="65" t="s">
        <v>446</v>
      </c>
      <c r="E60" s="71"/>
      <c r="F60" s="71"/>
      <c r="G60" s="71"/>
      <c r="H60" s="71"/>
      <c r="I60" s="71"/>
      <c r="J60" s="66">
        <v>40.916915609999997</v>
      </c>
    </row>
    <row r="61" spans="1:10" outlineLevel="2">
      <c r="A61" s="65" t="s">
        <v>761</v>
      </c>
      <c r="B61" s="65" t="s">
        <v>764</v>
      </c>
      <c r="C61" s="65" t="s">
        <v>69</v>
      </c>
      <c r="D61" s="65" t="s">
        <v>447</v>
      </c>
      <c r="E61" s="71"/>
      <c r="F61" s="71"/>
      <c r="G61" s="71"/>
      <c r="H61" s="71"/>
      <c r="I61" s="71"/>
      <c r="J61" s="66">
        <v>21.7100756</v>
      </c>
    </row>
    <row r="62" spans="1:10" outlineLevel="2">
      <c r="A62" s="65" t="s">
        <v>761</v>
      </c>
      <c r="B62" s="65" t="s">
        <v>764</v>
      </c>
      <c r="C62" s="65" t="s">
        <v>70</v>
      </c>
      <c r="D62" s="65" t="s">
        <v>448</v>
      </c>
      <c r="E62" s="71"/>
      <c r="F62" s="71"/>
      <c r="G62" s="71"/>
      <c r="H62" s="71"/>
      <c r="I62" s="71"/>
      <c r="J62" s="66">
        <v>71.617703910000003</v>
      </c>
    </row>
    <row r="63" spans="1:10" outlineLevel="2">
      <c r="A63" s="65" t="s">
        <v>761</v>
      </c>
      <c r="B63" s="65" t="s">
        <v>764</v>
      </c>
      <c r="C63" s="65" t="s">
        <v>71</v>
      </c>
      <c r="D63" s="65" t="s">
        <v>449</v>
      </c>
      <c r="E63" s="71"/>
      <c r="F63" s="71"/>
      <c r="G63" s="71"/>
      <c r="H63" s="71"/>
      <c r="I63" s="71"/>
      <c r="J63" s="66">
        <v>2.9549548749999999</v>
      </c>
    </row>
    <row r="64" spans="1:10" outlineLevel="2">
      <c r="A64" s="65" t="s">
        <v>761</v>
      </c>
      <c r="B64" s="65" t="s">
        <v>764</v>
      </c>
      <c r="C64" s="65" t="s">
        <v>72</v>
      </c>
      <c r="D64" s="65" t="s">
        <v>450</v>
      </c>
      <c r="E64" s="71"/>
      <c r="F64" s="71"/>
      <c r="G64" s="71"/>
      <c r="H64" s="71"/>
      <c r="I64" s="71"/>
      <c r="J64" s="66">
        <v>5.71</v>
      </c>
    </row>
    <row r="65" spans="1:10" outlineLevel="2">
      <c r="A65" s="65" t="s">
        <v>761</v>
      </c>
      <c r="B65" s="65" t="s">
        <v>764</v>
      </c>
      <c r="C65" s="65" t="s">
        <v>73</v>
      </c>
      <c r="D65" s="65" t="s">
        <v>451</v>
      </c>
      <c r="E65" s="71"/>
      <c r="F65" s="71"/>
      <c r="G65" s="71"/>
      <c r="H65" s="71"/>
      <c r="I65" s="71"/>
      <c r="J65" s="66">
        <v>2.1800000000000002</v>
      </c>
    </row>
    <row r="66" spans="1:10" outlineLevel="2">
      <c r="A66" s="65" t="s">
        <v>761</v>
      </c>
      <c r="B66" s="65" t="s">
        <v>764</v>
      </c>
      <c r="C66" s="65" t="s">
        <v>74</v>
      </c>
      <c r="D66" s="65" t="s">
        <v>452</v>
      </c>
      <c r="E66" s="71"/>
      <c r="F66" s="71"/>
      <c r="G66" s="71"/>
      <c r="H66" s="71"/>
      <c r="I66" s="71"/>
      <c r="J66" s="66">
        <v>3.63</v>
      </c>
    </row>
    <row r="67" spans="1:10" outlineLevel="2">
      <c r="A67" s="65" t="s">
        <v>761</v>
      </c>
      <c r="B67" s="65" t="s">
        <v>764</v>
      </c>
      <c r="C67" s="65" t="s">
        <v>75</v>
      </c>
      <c r="D67" s="65" t="s">
        <v>453</v>
      </c>
      <c r="E67" s="71"/>
      <c r="F67" s="71"/>
      <c r="G67" s="71"/>
      <c r="H67" s="71"/>
      <c r="I67" s="71"/>
      <c r="J67" s="66">
        <v>8.15</v>
      </c>
    </row>
    <row r="68" spans="1:10" outlineLevel="2">
      <c r="A68" s="65" t="s">
        <v>761</v>
      </c>
      <c r="B68" s="65" t="s">
        <v>764</v>
      </c>
      <c r="C68" s="65" t="s">
        <v>76</v>
      </c>
      <c r="D68" s="65" t="s">
        <v>454</v>
      </c>
      <c r="E68" s="71"/>
      <c r="F68" s="71"/>
      <c r="G68" s="71"/>
      <c r="H68" s="71"/>
      <c r="I68" s="71"/>
      <c r="J68" s="66">
        <v>41.907640000000001</v>
      </c>
    </row>
    <row r="69" spans="1:10" outlineLevel="2">
      <c r="A69" s="65" t="s">
        <v>761</v>
      </c>
      <c r="B69" s="65" t="s">
        <v>764</v>
      </c>
      <c r="C69" s="65" t="s">
        <v>77</v>
      </c>
      <c r="D69" s="65" t="s">
        <v>455</v>
      </c>
      <c r="E69" s="71"/>
      <c r="F69" s="71"/>
      <c r="G69" s="71"/>
      <c r="H69" s="71"/>
      <c r="I69" s="71"/>
      <c r="J69" s="66">
        <v>2.097</v>
      </c>
    </row>
    <row r="70" spans="1:10" outlineLevel="2">
      <c r="A70" s="65" t="s">
        <v>761</v>
      </c>
      <c r="B70" s="65" t="s">
        <v>764</v>
      </c>
      <c r="C70" s="65" t="s">
        <v>78</v>
      </c>
      <c r="D70" s="65" t="s">
        <v>456</v>
      </c>
      <c r="E70" s="71"/>
      <c r="F70" s="71"/>
      <c r="G70" s="71"/>
      <c r="H70" s="71"/>
      <c r="I70" s="71"/>
      <c r="J70" s="66">
        <v>23.31</v>
      </c>
    </row>
    <row r="71" spans="1:10" outlineLevel="2">
      <c r="A71" s="65" t="s">
        <v>761</v>
      </c>
      <c r="B71" s="65" t="s">
        <v>764</v>
      </c>
      <c r="C71" s="65" t="s">
        <v>79</v>
      </c>
      <c r="D71" s="65" t="s">
        <v>457</v>
      </c>
      <c r="E71" s="71"/>
      <c r="F71" s="71"/>
      <c r="G71" s="71"/>
      <c r="H71" s="71"/>
      <c r="I71" s="71"/>
      <c r="J71" s="66">
        <v>2.8330000000000002</v>
      </c>
    </row>
    <row r="72" spans="1:10" outlineLevel="2">
      <c r="A72" s="65" t="s">
        <v>761</v>
      </c>
      <c r="B72" s="65" t="s">
        <v>764</v>
      </c>
      <c r="C72" s="65" t="s">
        <v>80</v>
      </c>
      <c r="D72" s="65" t="s">
        <v>458</v>
      </c>
      <c r="E72" s="71"/>
      <c r="F72" s="71"/>
      <c r="G72" s="71"/>
      <c r="H72" s="71"/>
      <c r="I72" s="71"/>
      <c r="J72" s="66">
        <v>2.2462</v>
      </c>
    </row>
    <row r="73" spans="1:10" outlineLevel="2">
      <c r="A73" s="65" t="s">
        <v>761</v>
      </c>
      <c r="B73" s="65" t="s">
        <v>764</v>
      </c>
      <c r="C73" s="65" t="s">
        <v>81</v>
      </c>
      <c r="D73" s="65" t="s">
        <v>459</v>
      </c>
      <c r="E73" s="71"/>
      <c r="F73" s="71"/>
      <c r="G73" s="71"/>
      <c r="H73" s="71"/>
      <c r="I73" s="71"/>
      <c r="J73" s="66">
        <v>0.2298</v>
      </c>
    </row>
    <row r="74" spans="1:10" outlineLevel="2">
      <c r="A74" s="65" t="s">
        <v>761</v>
      </c>
      <c r="B74" s="65" t="s">
        <v>764</v>
      </c>
      <c r="C74" s="65" t="s">
        <v>82</v>
      </c>
      <c r="D74" s="65" t="s">
        <v>460</v>
      </c>
      <c r="E74" s="71"/>
      <c r="F74" s="71"/>
      <c r="G74" s="71"/>
      <c r="H74" s="71"/>
      <c r="I74" s="71"/>
      <c r="J74" s="66">
        <v>1.0999999999999999E-2</v>
      </c>
    </row>
    <row r="75" spans="1:10" outlineLevel="2">
      <c r="A75" s="65" t="s">
        <v>761</v>
      </c>
      <c r="B75" s="65" t="s">
        <v>764</v>
      </c>
      <c r="C75" s="65" t="s">
        <v>83</v>
      </c>
      <c r="D75" s="65" t="s">
        <v>461</v>
      </c>
      <c r="E75" s="71"/>
      <c r="F75" s="71"/>
      <c r="G75" s="71"/>
      <c r="H75" s="71"/>
      <c r="I75" s="71"/>
      <c r="J75" s="66">
        <v>0.20499999999999999</v>
      </c>
    </row>
    <row r="76" spans="1:10" outlineLevel="2">
      <c r="A76" s="65" t="s">
        <v>761</v>
      </c>
      <c r="B76" s="65" t="s">
        <v>764</v>
      </c>
      <c r="C76" s="65" t="s">
        <v>84</v>
      </c>
      <c r="D76" s="65" t="s">
        <v>462</v>
      </c>
      <c r="E76" s="71"/>
      <c r="F76" s="71"/>
      <c r="G76" s="71"/>
      <c r="H76" s="71"/>
      <c r="I76" s="71"/>
      <c r="J76" s="66">
        <v>1.1459999999999999</v>
      </c>
    </row>
    <row r="77" spans="1:10" outlineLevel="2">
      <c r="A77" s="65" t="s">
        <v>761</v>
      </c>
      <c r="B77" s="65" t="s">
        <v>764</v>
      </c>
      <c r="C77" s="65" t="s">
        <v>85</v>
      </c>
      <c r="D77" s="65" t="s">
        <v>463</v>
      </c>
      <c r="E77" s="71"/>
      <c r="F77" s="71"/>
      <c r="G77" s="71"/>
      <c r="H77" s="71"/>
      <c r="I77" s="71"/>
      <c r="J77" s="66">
        <v>1.1299999999999999</v>
      </c>
    </row>
    <row r="78" spans="1:10" outlineLevel="2">
      <c r="A78" s="65" t="s">
        <v>761</v>
      </c>
      <c r="B78" s="65" t="s">
        <v>764</v>
      </c>
      <c r="C78" s="65" t="s">
        <v>86</v>
      </c>
      <c r="D78" s="65" t="s">
        <v>464</v>
      </c>
      <c r="E78" s="71"/>
      <c r="F78" s="71"/>
      <c r="G78" s="71"/>
      <c r="H78" s="71"/>
      <c r="I78" s="71"/>
      <c r="J78" s="66">
        <v>0.11600000000000001</v>
      </c>
    </row>
    <row r="79" spans="1:10" outlineLevel="2">
      <c r="A79" s="65" t="s">
        <v>761</v>
      </c>
      <c r="B79" s="65" t="s">
        <v>764</v>
      </c>
      <c r="C79" s="65" t="s">
        <v>87</v>
      </c>
      <c r="D79" s="65" t="s">
        <v>465</v>
      </c>
      <c r="E79" s="71"/>
      <c r="F79" s="71"/>
      <c r="G79" s="71"/>
      <c r="H79" s="71"/>
      <c r="I79" s="71"/>
      <c r="J79" s="66">
        <v>12.542</v>
      </c>
    </row>
    <row r="80" spans="1:10" outlineLevel="2">
      <c r="A80" s="65" t="s">
        <v>761</v>
      </c>
      <c r="B80" s="65" t="s">
        <v>764</v>
      </c>
      <c r="C80" s="65" t="s">
        <v>88</v>
      </c>
      <c r="D80" s="65" t="s">
        <v>466</v>
      </c>
      <c r="E80" s="71"/>
      <c r="F80" s="71"/>
      <c r="G80" s="71"/>
      <c r="H80" s="71"/>
      <c r="I80" s="71"/>
      <c r="J80" s="66">
        <v>5.21</v>
      </c>
    </row>
    <row r="81" spans="1:10" outlineLevel="2">
      <c r="A81" s="65" t="s">
        <v>761</v>
      </c>
      <c r="B81" s="65" t="s">
        <v>764</v>
      </c>
      <c r="C81" s="65" t="s">
        <v>89</v>
      </c>
      <c r="D81" s="65" t="s">
        <v>467</v>
      </c>
      <c r="E81" s="71"/>
      <c r="F81" s="71"/>
      <c r="G81" s="71"/>
      <c r="H81" s="71"/>
      <c r="I81" s="71"/>
      <c r="J81" s="66">
        <v>25.64</v>
      </c>
    </row>
    <row r="82" spans="1:10" outlineLevel="2">
      <c r="A82" s="65" t="s">
        <v>761</v>
      </c>
      <c r="B82" s="65" t="s">
        <v>764</v>
      </c>
      <c r="C82" s="65" t="s">
        <v>90</v>
      </c>
      <c r="D82" s="65" t="s">
        <v>468</v>
      </c>
      <c r="E82" s="71"/>
      <c r="F82" s="71"/>
      <c r="G82" s="71"/>
      <c r="H82" s="71"/>
      <c r="I82" s="71"/>
      <c r="J82" s="66">
        <v>20.823</v>
      </c>
    </row>
    <row r="83" spans="1:10" outlineLevel="2">
      <c r="A83" s="65" t="s">
        <v>761</v>
      </c>
      <c r="B83" s="65" t="s">
        <v>764</v>
      </c>
      <c r="C83" s="65" t="s">
        <v>91</v>
      </c>
      <c r="D83" s="65" t="s">
        <v>469</v>
      </c>
      <c r="E83" s="71"/>
      <c r="F83" s="71"/>
      <c r="G83" s="71"/>
      <c r="H83" s="71"/>
      <c r="I83" s="71"/>
      <c r="J83" s="66">
        <v>0.37626123299999997</v>
      </c>
    </row>
    <row r="84" spans="1:10" outlineLevel="2">
      <c r="A84" s="65" t="s">
        <v>761</v>
      </c>
      <c r="B84" s="65" t="s">
        <v>764</v>
      </c>
      <c r="C84" s="65" t="s">
        <v>92</v>
      </c>
      <c r="D84" s="65" t="s">
        <v>470</v>
      </c>
      <c r="E84" s="71"/>
      <c r="F84" s="71"/>
      <c r="G84" s="71"/>
      <c r="H84" s="71"/>
      <c r="I84" s="71"/>
      <c r="J84" s="66">
        <v>0.20780000000000001</v>
      </c>
    </row>
    <row r="85" spans="1:10" outlineLevel="2">
      <c r="A85" s="65" t="s">
        <v>761</v>
      </c>
      <c r="B85" s="65" t="s">
        <v>764</v>
      </c>
      <c r="C85" s="65" t="s">
        <v>93</v>
      </c>
      <c r="D85" s="65" t="s">
        <v>471</v>
      </c>
      <c r="E85" s="71"/>
      <c r="F85" s="71"/>
      <c r="G85" s="71"/>
      <c r="H85" s="71"/>
      <c r="I85" s="71"/>
      <c r="J85" s="66">
        <v>1.7190000000000001</v>
      </c>
    </row>
    <row r="86" spans="1:10" outlineLevel="2">
      <c r="A86" s="65" t="s">
        <v>761</v>
      </c>
      <c r="B86" s="65" t="s">
        <v>764</v>
      </c>
      <c r="C86" s="65" t="s">
        <v>94</v>
      </c>
      <c r="D86" s="65" t="s">
        <v>472</v>
      </c>
      <c r="E86" s="66">
        <v>47.6</v>
      </c>
      <c r="F86" s="71"/>
      <c r="G86" s="66">
        <v>2.64</v>
      </c>
      <c r="H86" s="66">
        <v>9.36</v>
      </c>
      <c r="I86" s="66">
        <v>0.32300000000000001</v>
      </c>
      <c r="J86" s="66">
        <v>11.9</v>
      </c>
    </row>
    <row r="87" spans="1:10" outlineLevel="2">
      <c r="A87" s="65" t="s">
        <v>761</v>
      </c>
      <c r="B87" s="65" t="s">
        <v>764</v>
      </c>
      <c r="C87" s="65" t="s">
        <v>95</v>
      </c>
      <c r="D87" s="65" t="s">
        <v>473</v>
      </c>
      <c r="E87" s="66">
        <v>33.5</v>
      </c>
      <c r="F87" s="71"/>
      <c r="G87" s="66">
        <v>1.2</v>
      </c>
      <c r="H87" s="66">
        <v>3.64</v>
      </c>
      <c r="I87" s="66">
        <v>0.39700000000000002</v>
      </c>
      <c r="J87" s="66">
        <v>4.55</v>
      </c>
    </row>
    <row r="88" spans="1:10" outlineLevel="2">
      <c r="A88" s="65" t="s">
        <v>761</v>
      </c>
      <c r="B88" s="65" t="s">
        <v>764</v>
      </c>
      <c r="C88" s="65" t="s">
        <v>150</v>
      </c>
      <c r="D88" s="65" t="s">
        <v>486</v>
      </c>
      <c r="E88" s="66">
        <v>601.34</v>
      </c>
      <c r="F88" s="71"/>
      <c r="G88" s="66">
        <v>17.79</v>
      </c>
      <c r="H88" s="66">
        <v>60.49</v>
      </c>
      <c r="I88" s="71"/>
      <c r="J88" s="66">
        <v>41.28</v>
      </c>
    </row>
    <row r="89" spans="1:10" outlineLevel="2">
      <c r="A89" s="65" t="s">
        <v>761</v>
      </c>
      <c r="B89" s="65" t="s">
        <v>764</v>
      </c>
      <c r="C89" s="65" t="s">
        <v>96</v>
      </c>
      <c r="D89" s="65" t="s">
        <v>474</v>
      </c>
      <c r="E89" s="66">
        <v>0.30399999999999999</v>
      </c>
      <c r="F89" s="71"/>
      <c r="G89" s="66">
        <v>2.1499999999999998E-2</v>
      </c>
      <c r="H89" s="66">
        <v>0.125</v>
      </c>
      <c r="I89" s="66">
        <v>3.5799999999999998E-3</v>
      </c>
      <c r="J89" s="66">
        <v>3.0700000000000002E-2</v>
      </c>
    </row>
    <row r="90" spans="1:10" outlineLevel="2">
      <c r="A90" s="65" t="s">
        <v>761</v>
      </c>
      <c r="B90" s="65" t="s">
        <v>764</v>
      </c>
      <c r="C90" s="65" t="s">
        <v>97</v>
      </c>
      <c r="D90" s="65" t="s">
        <v>475</v>
      </c>
      <c r="E90" s="71"/>
      <c r="F90" s="71"/>
      <c r="G90" s="71"/>
      <c r="H90" s="71"/>
      <c r="I90" s="71"/>
      <c r="J90" s="66">
        <v>7.0582000000000003</v>
      </c>
    </row>
    <row r="91" spans="1:10" outlineLevel="2">
      <c r="A91" s="65" t="s">
        <v>761</v>
      </c>
      <c r="B91" s="65" t="s">
        <v>764</v>
      </c>
      <c r="C91" s="65" t="s">
        <v>98</v>
      </c>
      <c r="D91" s="65" t="s">
        <v>476</v>
      </c>
      <c r="E91" s="71"/>
      <c r="F91" s="71"/>
      <c r="G91" s="71"/>
      <c r="H91" s="71"/>
      <c r="I91" s="71"/>
      <c r="J91" s="66">
        <v>0.35</v>
      </c>
    </row>
    <row r="92" spans="1:10" outlineLevel="2">
      <c r="A92" s="65" t="s">
        <v>761</v>
      </c>
      <c r="B92" s="65" t="s">
        <v>764</v>
      </c>
      <c r="C92" s="65" t="s">
        <v>99</v>
      </c>
      <c r="D92" s="65" t="s">
        <v>477</v>
      </c>
      <c r="E92" s="71"/>
      <c r="F92" s="71"/>
      <c r="G92" s="71"/>
      <c r="H92" s="71"/>
      <c r="I92" s="71"/>
      <c r="J92" s="66">
        <v>1.68</v>
      </c>
    </row>
    <row r="93" spans="1:10" outlineLevel="2">
      <c r="A93" s="65" t="s">
        <v>761</v>
      </c>
      <c r="B93" s="65" t="s">
        <v>764</v>
      </c>
      <c r="C93" s="65" t="s">
        <v>100</v>
      </c>
      <c r="D93" s="65" t="s">
        <v>953</v>
      </c>
      <c r="E93" s="71"/>
      <c r="F93" s="71"/>
      <c r="G93" s="71"/>
      <c r="H93" s="66">
        <v>122.13</v>
      </c>
      <c r="I93" s="71"/>
      <c r="J93" s="71"/>
    </row>
    <row r="94" spans="1:10" outlineLevel="2">
      <c r="A94" s="65" t="s">
        <v>761</v>
      </c>
      <c r="B94" s="65" t="s">
        <v>764</v>
      </c>
      <c r="C94" s="65" t="s">
        <v>101</v>
      </c>
      <c r="D94" s="65" t="s">
        <v>487</v>
      </c>
      <c r="E94" s="71"/>
      <c r="F94" s="66">
        <v>1.1997558370000001</v>
      </c>
      <c r="G94" s="71"/>
      <c r="H94" s="71"/>
      <c r="I94" s="71"/>
      <c r="J94" s="71"/>
    </row>
    <row r="95" spans="1:10" outlineLevel="2">
      <c r="A95" s="65" t="s">
        <v>761</v>
      </c>
      <c r="B95" s="65" t="s">
        <v>764</v>
      </c>
      <c r="C95" s="65" t="s">
        <v>102</v>
      </c>
      <c r="D95" s="65" t="s">
        <v>488</v>
      </c>
      <c r="E95" s="71"/>
      <c r="F95" s="66">
        <v>4.8016699999999999E-4</v>
      </c>
      <c r="G95" s="71"/>
      <c r="H95" s="71"/>
      <c r="I95" s="71"/>
      <c r="J95" s="71"/>
    </row>
    <row r="96" spans="1:10" outlineLevel="2">
      <c r="A96" s="65" t="s">
        <v>761</v>
      </c>
      <c r="B96" s="65" t="s">
        <v>764</v>
      </c>
      <c r="C96" s="65" t="s">
        <v>103</v>
      </c>
      <c r="D96" s="65" t="s">
        <v>487</v>
      </c>
      <c r="E96" s="71"/>
      <c r="F96" s="66">
        <v>0.91139114799999998</v>
      </c>
      <c r="G96" s="71"/>
      <c r="H96" s="71"/>
      <c r="I96" s="71"/>
      <c r="J96" s="71"/>
    </row>
    <row r="97" spans="1:10" outlineLevel="2">
      <c r="A97" s="65" t="s">
        <v>761</v>
      </c>
      <c r="B97" s="65" t="s">
        <v>764</v>
      </c>
      <c r="C97" s="65" t="s">
        <v>104</v>
      </c>
      <c r="D97" s="65" t="s">
        <v>489</v>
      </c>
      <c r="E97" s="71"/>
      <c r="F97" s="66">
        <v>7.8308208959999996</v>
      </c>
      <c r="G97" s="71"/>
      <c r="H97" s="71"/>
      <c r="I97" s="71"/>
      <c r="J97" s="71"/>
    </row>
    <row r="98" spans="1:10" outlineLevel="2">
      <c r="A98" s="65" t="s">
        <v>761</v>
      </c>
      <c r="B98" s="65" t="s">
        <v>764</v>
      </c>
      <c r="C98" s="65" t="s">
        <v>105</v>
      </c>
      <c r="D98" s="65" t="s">
        <v>490</v>
      </c>
      <c r="E98" s="71"/>
      <c r="F98" s="66">
        <v>6.1112149560000004</v>
      </c>
      <c r="G98" s="71"/>
      <c r="H98" s="71"/>
      <c r="I98" s="71"/>
      <c r="J98" s="71"/>
    </row>
    <row r="99" spans="1:10" outlineLevel="2">
      <c r="A99" s="65" t="s">
        <v>761</v>
      </c>
      <c r="B99" s="65" t="s">
        <v>764</v>
      </c>
      <c r="C99" s="65" t="s">
        <v>106</v>
      </c>
      <c r="D99" s="65" t="s">
        <v>954</v>
      </c>
      <c r="E99" s="71"/>
      <c r="F99" s="66">
        <v>187.83387959999999</v>
      </c>
      <c r="G99" s="71"/>
      <c r="H99" s="71"/>
      <c r="I99" s="71"/>
      <c r="J99" s="71"/>
    </row>
    <row r="100" spans="1:10" outlineLevel="2">
      <c r="A100" s="65" t="s">
        <v>761</v>
      </c>
      <c r="B100" s="65" t="s">
        <v>764</v>
      </c>
      <c r="C100" s="65" t="s">
        <v>107</v>
      </c>
      <c r="D100" s="65" t="s">
        <v>954</v>
      </c>
      <c r="E100" s="71"/>
      <c r="F100" s="66">
        <v>4.2196484219999997</v>
      </c>
      <c r="G100" s="71"/>
      <c r="H100" s="71"/>
      <c r="I100" s="71"/>
      <c r="J100" s="71"/>
    </row>
    <row r="101" spans="1:10" outlineLevel="2">
      <c r="A101" s="65" t="s">
        <v>761</v>
      </c>
      <c r="B101" s="65" t="s">
        <v>764</v>
      </c>
      <c r="C101" s="65" t="s">
        <v>108</v>
      </c>
      <c r="D101" s="65" t="s">
        <v>954</v>
      </c>
      <c r="E101" s="71"/>
      <c r="F101" s="66">
        <v>2.7778249800000001</v>
      </c>
      <c r="G101" s="71"/>
      <c r="H101" s="71"/>
      <c r="I101" s="71"/>
      <c r="J101" s="71"/>
    </row>
    <row r="102" spans="1:10" outlineLevel="2">
      <c r="A102" s="65" t="s">
        <v>761</v>
      </c>
      <c r="B102" s="65" t="s">
        <v>764</v>
      </c>
      <c r="C102" s="65" t="s">
        <v>109</v>
      </c>
      <c r="D102" s="65" t="s">
        <v>954</v>
      </c>
      <c r="E102" s="71"/>
      <c r="F102" s="66">
        <v>7.4604442320000004</v>
      </c>
      <c r="G102" s="71"/>
      <c r="H102" s="71"/>
      <c r="I102" s="71"/>
      <c r="J102" s="71"/>
    </row>
    <row r="103" spans="1:10" outlineLevel="2">
      <c r="A103" s="65" t="s">
        <v>761</v>
      </c>
      <c r="B103" s="65" t="s">
        <v>764</v>
      </c>
      <c r="C103" s="65" t="s">
        <v>110</v>
      </c>
      <c r="D103" s="65" t="s">
        <v>954</v>
      </c>
      <c r="E103" s="71"/>
      <c r="F103" s="66">
        <v>1.259280658</v>
      </c>
      <c r="G103" s="71"/>
      <c r="H103" s="71"/>
      <c r="I103" s="71"/>
      <c r="J103" s="71"/>
    </row>
    <row r="104" spans="1:10" outlineLevel="2">
      <c r="A104" s="65" t="s">
        <v>761</v>
      </c>
      <c r="B104" s="65" t="s">
        <v>764</v>
      </c>
      <c r="C104" s="65" t="s">
        <v>111</v>
      </c>
      <c r="D104" s="65" t="s">
        <v>954</v>
      </c>
      <c r="E104" s="71"/>
      <c r="F104" s="66">
        <v>3.4392118800000002</v>
      </c>
      <c r="G104" s="71"/>
      <c r="H104" s="71"/>
      <c r="I104" s="71"/>
      <c r="J104" s="71"/>
    </row>
    <row r="105" spans="1:10" outlineLevel="2">
      <c r="A105" s="65" t="s">
        <v>761</v>
      </c>
      <c r="B105" s="65" t="s">
        <v>764</v>
      </c>
      <c r="C105" s="65" t="s">
        <v>112</v>
      </c>
      <c r="D105" s="65" t="s">
        <v>954</v>
      </c>
      <c r="E105" s="71"/>
      <c r="F105" s="66">
        <v>0.62302645999999995</v>
      </c>
      <c r="G105" s="71"/>
      <c r="H105" s="71"/>
      <c r="I105" s="71"/>
      <c r="J105" s="71"/>
    </row>
    <row r="106" spans="1:10" outlineLevel="2">
      <c r="A106" s="65" t="s">
        <v>761</v>
      </c>
      <c r="B106" s="65" t="s">
        <v>764</v>
      </c>
      <c r="C106" s="65" t="s">
        <v>113</v>
      </c>
      <c r="D106" s="65" t="s">
        <v>954</v>
      </c>
      <c r="E106" s="71"/>
      <c r="F106" s="66">
        <v>2.8042804559999999</v>
      </c>
      <c r="G106" s="71"/>
      <c r="H106" s="71"/>
      <c r="I106" s="71"/>
      <c r="J106" s="71"/>
    </row>
    <row r="107" spans="1:10" outlineLevel="2">
      <c r="A107" s="65" t="s">
        <v>761</v>
      </c>
      <c r="B107" s="65" t="s">
        <v>764</v>
      </c>
      <c r="C107" s="65" t="s">
        <v>114</v>
      </c>
      <c r="D107" s="65" t="s">
        <v>955</v>
      </c>
      <c r="E107" s="71"/>
      <c r="F107" s="66">
        <v>0.37963608100000001</v>
      </c>
      <c r="G107" s="71"/>
      <c r="H107" s="71"/>
      <c r="I107" s="71"/>
      <c r="J107" s="71"/>
    </row>
    <row r="108" spans="1:10" outlineLevel="2">
      <c r="A108" s="65" t="s">
        <v>761</v>
      </c>
      <c r="B108" s="65" t="s">
        <v>764</v>
      </c>
      <c r="C108" s="65" t="s">
        <v>115</v>
      </c>
      <c r="D108" s="65" t="s">
        <v>956</v>
      </c>
      <c r="E108" s="71"/>
      <c r="F108" s="66">
        <v>6.8387404999999998E-2</v>
      </c>
      <c r="G108" s="71"/>
      <c r="H108" s="71"/>
      <c r="I108" s="71"/>
      <c r="J108" s="71"/>
    </row>
    <row r="109" spans="1:10" outlineLevel="2">
      <c r="A109" s="65" t="s">
        <v>761</v>
      </c>
      <c r="B109" s="65" t="s">
        <v>764</v>
      </c>
      <c r="C109" s="65" t="s">
        <v>116</v>
      </c>
      <c r="D109" s="65" t="s">
        <v>957</v>
      </c>
      <c r="E109" s="71"/>
      <c r="F109" s="66">
        <v>0.34127563999999999</v>
      </c>
      <c r="G109" s="71"/>
      <c r="H109" s="71"/>
      <c r="I109" s="71"/>
      <c r="J109" s="71"/>
    </row>
    <row r="110" spans="1:10" outlineLevel="2">
      <c r="A110" s="65" t="s">
        <v>761</v>
      </c>
      <c r="B110" s="65" t="s">
        <v>764</v>
      </c>
      <c r="C110" s="65" t="s">
        <v>135</v>
      </c>
      <c r="D110" s="65" t="s">
        <v>491</v>
      </c>
      <c r="E110" s="71"/>
      <c r="F110" s="66">
        <v>37.963608059999999</v>
      </c>
      <c r="G110" s="71"/>
      <c r="H110" s="71"/>
      <c r="I110" s="71"/>
      <c r="J110" s="71"/>
    </row>
    <row r="111" spans="1:10" outlineLevel="2">
      <c r="A111" s="65" t="s">
        <v>761</v>
      </c>
      <c r="B111" s="65" t="s">
        <v>764</v>
      </c>
      <c r="C111" s="65" t="s">
        <v>136</v>
      </c>
      <c r="D111" s="65" t="s">
        <v>492</v>
      </c>
      <c r="E111" s="71"/>
      <c r="F111" s="66">
        <v>1.5079621320000001</v>
      </c>
      <c r="G111" s="71"/>
      <c r="H111" s="71"/>
      <c r="I111" s="71"/>
      <c r="J111" s="71"/>
    </row>
    <row r="112" spans="1:10" outlineLevel="2">
      <c r="A112" s="65" t="s">
        <v>761</v>
      </c>
      <c r="B112" s="65" t="s">
        <v>764</v>
      </c>
      <c r="C112" s="65" t="s">
        <v>137</v>
      </c>
      <c r="D112" s="65" t="s">
        <v>493</v>
      </c>
      <c r="E112" s="71"/>
      <c r="F112" s="66">
        <v>4.2196484219999997</v>
      </c>
      <c r="G112" s="71"/>
      <c r="H112" s="71"/>
      <c r="I112" s="71"/>
      <c r="J112" s="71"/>
    </row>
    <row r="113" spans="1:10" outlineLevel="2">
      <c r="A113" s="65" t="s">
        <v>761</v>
      </c>
      <c r="B113" s="65" t="s">
        <v>764</v>
      </c>
      <c r="C113" s="65" t="s">
        <v>138</v>
      </c>
      <c r="D113" s="65" t="s">
        <v>494</v>
      </c>
      <c r="E113" s="71"/>
      <c r="F113" s="66">
        <v>0.399477688</v>
      </c>
      <c r="G113" s="71"/>
      <c r="H113" s="71"/>
      <c r="I113" s="71"/>
      <c r="J113" s="71"/>
    </row>
    <row r="114" spans="1:10" outlineLevel="2">
      <c r="A114" s="65" t="s">
        <v>761</v>
      </c>
      <c r="B114" s="65" t="s">
        <v>764</v>
      </c>
      <c r="C114" s="65" t="s">
        <v>139</v>
      </c>
      <c r="D114" s="65" t="s">
        <v>495</v>
      </c>
      <c r="E114" s="71"/>
      <c r="F114" s="66">
        <v>17.857446299999999</v>
      </c>
      <c r="G114" s="71"/>
      <c r="H114" s="71"/>
      <c r="I114" s="71"/>
      <c r="J114" s="71"/>
    </row>
    <row r="115" spans="1:10" outlineLevel="2">
      <c r="A115" s="65" t="s">
        <v>761</v>
      </c>
      <c r="B115" s="65" t="s">
        <v>764</v>
      </c>
      <c r="C115" s="65" t="s">
        <v>140</v>
      </c>
      <c r="D115" s="65" t="s">
        <v>496</v>
      </c>
      <c r="E115" s="71"/>
      <c r="F115" s="66">
        <v>19.57705224</v>
      </c>
      <c r="G115" s="71"/>
      <c r="H115" s="71"/>
      <c r="I115" s="71"/>
      <c r="J115" s="71"/>
    </row>
    <row r="116" spans="1:10" outlineLevel="2">
      <c r="A116" s="65" t="s">
        <v>761</v>
      </c>
      <c r="B116" s="65" t="s">
        <v>764</v>
      </c>
      <c r="C116" s="65" t="s">
        <v>141</v>
      </c>
      <c r="D116" s="65" t="s">
        <v>497</v>
      </c>
      <c r="E116" s="71"/>
      <c r="F116" s="66">
        <v>39.154104480000001</v>
      </c>
      <c r="G116" s="71"/>
      <c r="H116" s="71"/>
      <c r="I116" s="71"/>
      <c r="J116" s="71"/>
    </row>
    <row r="117" spans="1:10" outlineLevel="2">
      <c r="A117" s="65" t="s">
        <v>761</v>
      </c>
      <c r="B117" s="65" t="s">
        <v>764</v>
      </c>
      <c r="C117" s="65" t="s">
        <v>142</v>
      </c>
      <c r="D117" s="65" t="s">
        <v>498</v>
      </c>
      <c r="E117" s="71"/>
      <c r="F117" s="66">
        <v>1.8915665340000001</v>
      </c>
      <c r="G117" s="71"/>
      <c r="H117" s="71"/>
      <c r="I117" s="71"/>
      <c r="J117" s="71"/>
    </row>
    <row r="118" spans="1:10" outlineLevel="2">
      <c r="A118" s="65" t="s">
        <v>761</v>
      </c>
      <c r="B118" s="65" t="s">
        <v>764</v>
      </c>
      <c r="C118" s="65" t="s">
        <v>143</v>
      </c>
      <c r="D118" s="65" t="s">
        <v>499</v>
      </c>
      <c r="E118" s="71"/>
      <c r="F118" s="66">
        <v>8.8229011999999996E-2</v>
      </c>
      <c r="G118" s="71"/>
      <c r="H118" s="71"/>
      <c r="I118" s="71"/>
      <c r="J118" s="71"/>
    </row>
    <row r="119" spans="1:10" outlineLevel="2">
      <c r="A119" s="65" t="s">
        <v>761</v>
      </c>
      <c r="B119" s="65" t="s">
        <v>764</v>
      </c>
      <c r="C119" s="65" t="s">
        <v>144</v>
      </c>
      <c r="D119" s="65" t="s">
        <v>500</v>
      </c>
      <c r="E119" s="71"/>
      <c r="F119" s="66">
        <v>1.0608645880000001</v>
      </c>
      <c r="G119" s="71"/>
      <c r="H119" s="71"/>
      <c r="I119" s="71"/>
      <c r="J119" s="71"/>
    </row>
    <row r="120" spans="1:10" outlineLevel="2">
      <c r="A120" s="65" t="s">
        <v>761</v>
      </c>
      <c r="B120" s="65" t="s">
        <v>764</v>
      </c>
      <c r="C120" s="65" t="s">
        <v>145</v>
      </c>
      <c r="D120" s="65" t="s">
        <v>501</v>
      </c>
      <c r="E120" s="71"/>
      <c r="F120" s="66">
        <v>13.04254967</v>
      </c>
      <c r="G120" s="71"/>
      <c r="H120" s="71"/>
      <c r="I120" s="71"/>
      <c r="J120" s="71"/>
    </row>
    <row r="121" spans="1:10" outlineLevel="2">
      <c r="A121" s="65" t="s">
        <v>761</v>
      </c>
      <c r="B121" s="65" t="s">
        <v>764</v>
      </c>
      <c r="C121" s="65" t="s">
        <v>146</v>
      </c>
      <c r="D121" s="65" t="s">
        <v>502</v>
      </c>
      <c r="E121" s="71"/>
      <c r="F121" s="66">
        <v>0.203707165</v>
      </c>
      <c r="G121" s="71"/>
      <c r="H121" s="71"/>
      <c r="I121" s="71"/>
      <c r="J121" s="71"/>
    </row>
    <row r="122" spans="1:10" outlineLevel="2">
      <c r="A122" s="65" t="s">
        <v>761</v>
      </c>
      <c r="B122" s="65" t="s">
        <v>764</v>
      </c>
      <c r="C122" s="65" t="s">
        <v>147</v>
      </c>
      <c r="D122" s="65" t="s">
        <v>503</v>
      </c>
      <c r="E122" s="71"/>
      <c r="F122" s="66">
        <v>17.460614159999999</v>
      </c>
      <c r="G122" s="71"/>
      <c r="H122" s="71"/>
      <c r="I122" s="71"/>
      <c r="J122" s="71"/>
    </row>
    <row r="123" spans="1:10" outlineLevel="2">
      <c r="A123" s="65" t="s">
        <v>761</v>
      </c>
      <c r="B123" s="65" t="s">
        <v>764</v>
      </c>
      <c r="C123" s="65" t="s">
        <v>117</v>
      </c>
      <c r="D123" s="65" t="s">
        <v>958</v>
      </c>
      <c r="E123" s="71"/>
      <c r="F123" s="66">
        <v>3.9154104000000002E-2</v>
      </c>
      <c r="G123" s="71"/>
      <c r="H123" s="71"/>
      <c r="I123" s="71"/>
      <c r="J123" s="71"/>
    </row>
    <row r="124" spans="1:10" outlineLevel="2">
      <c r="A124" s="65" t="s">
        <v>761</v>
      </c>
      <c r="B124" s="65" t="s">
        <v>764</v>
      </c>
      <c r="C124" s="65" t="s">
        <v>118</v>
      </c>
      <c r="D124" s="65" t="s">
        <v>959</v>
      </c>
      <c r="E124" s="71"/>
      <c r="F124" s="66">
        <v>7.7117713000000004E-2</v>
      </c>
      <c r="G124" s="71"/>
      <c r="H124" s="71"/>
      <c r="I124" s="71"/>
      <c r="J124" s="71"/>
    </row>
    <row r="125" spans="1:10" outlineLevel="2">
      <c r="A125" s="65" t="s">
        <v>761</v>
      </c>
      <c r="B125" s="65" t="s">
        <v>764</v>
      </c>
      <c r="C125" s="65" t="s">
        <v>119</v>
      </c>
      <c r="D125" s="65" t="s">
        <v>960</v>
      </c>
      <c r="E125" s="71"/>
      <c r="F125" s="66">
        <v>4.8678076000000001E-2</v>
      </c>
      <c r="G125" s="71"/>
      <c r="H125" s="71"/>
      <c r="I125" s="71"/>
      <c r="J125" s="71"/>
    </row>
    <row r="126" spans="1:10" outlineLevel="2">
      <c r="A126" s="65" t="s">
        <v>761</v>
      </c>
      <c r="B126" s="65" t="s">
        <v>764</v>
      </c>
      <c r="C126" s="65" t="s">
        <v>120</v>
      </c>
      <c r="D126" s="65" t="s">
        <v>961</v>
      </c>
      <c r="E126" s="71"/>
      <c r="F126" s="66">
        <v>36.905389020000001</v>
      </c>
      <c r="G126" s="71"/>
      <c r="H126" s="71"/>
      <c r="I126" s="71"/>
      <c r="J126" s="71"/>
    </row>
    <row r="127" spans="1:10" outlineLevel="2">
      <c r="A127" s="65" t="s">
        <v>761</v>
      </c>
      <c r="B127" s="65" t="s">
        <v>764</v>
      </c>
      <c r="C127" s="65" t="s">
        <v>121</v>
      </c>
      <c r="D127" s="65" t="s">
        <v>504</v>
      </c>
      <c r="E127" s="71"/>
      <c r="F127" s="66">
        <v>3.3069345000000001</v>
      </c>
      <c r="G127" s="71"/>
      <c r="H127" s="71"/>
      <c r="I127" s="71"/>
      <c r="J127" s="71"/>
    </row>
    <row r="128" spans="1:10" outlineLevel="2">
      <c r="A128" s="65" t="s">
        <v>761</v>
      </c>
      <c r="B128" s="65" t="s">
        <v>764</v>
      </c>
      <c r="C128" s="65" t="s">
        <v>122</v>
      </c>
      <c r="D128" s="65" t="s">
        <v>505</v>
      </c>
      <c r="E128" s="71"/>
      <c r="F128" s="66">
        <v>8.1615143460000006</v>
      </c>
      <c r="G128" s="71"/>
      <c r="H128" s="71"/>
      <c r="I128" s="71"/>
      <c r="J128" s="71"/>
    </row>
    <row r="129" spans="1:10" outlineLevel="2">
      <c r="A129" s="65" t="s">
        <v>761</v>
      </c>
      <c r="B129" s="65" t="s">
        <v>764</v>
      </c>
      <c r="C129" s="65" t="s">
        <v>123</v>
      </c>
      <c r="D129" s="65" t="s">
        <v>506</v>
      </c>
      <c r="E129" s="71"/>
      <c r="F129" s="66">
        <v>0.55027390099999995</v>
      </c>
      <c r="G129" s="71"/>
      <c r="H129" s="71"/>
      <c r="I129" s="71"/>
      <c r="J129" s="71"/>
    </row>
    <row r="130" spans="1:10" outlineLevel="2">
      <c r="A130" s="65" t="s">
        <v>761</v>
      </c>
      <c r="B130" s="65" t="s">
        <v>764</v>
      </c>
      <c r="C130" s="65" t="s">
        <v>124</v>
      </c>
      <c r="D130" s="65" t="s">
        <v>962</v>
      </c>
      <c r="E130" s="71"/>
      <c r="F130" s="66">
        <v>2.3809928400000002</v>
      </c>
      <c r="G130" s="71"/>
      <c r="H130" s="71"/>
      <c r="I130" s="71"/>
      <c r="J130" s="71"/>
    </row>
    <row r="131" spans="1:10" outlineLevel="2">
      <c r="A131" s="65" t="s">
        <v>761</v>
      </c>
      <c r="B131" s="65" t="s">
        <v>764</v>
      </c>
      <c r="C131" s="65" t="s">
        <v>125</v>
      </c>
      <c r="D131" s="65" t="s">
        <v>963</v>
      </c>
      <c r="E131" s="71"/>
      <c r="F131" s="66">
        <v>9.6562487400000006</v>
      </c>
      <c r="G131" s="71"/>
      <c r="H131" s="71"/>
      <c r="I131" s="71"/>
      <c r="J131" s="71"/>
    </row>
    <row r="132" spans="1:10" outlineLevel="2">
      <c r="A132" s="65" t="s">
        <v>761</v>
      </c>
      <c r="B132" s="65" t="s">
        <v>764</v>
      </c>
      <c r="C132" s="65" t="s">
        <v>126</v>
      </c>
      <c r="D132" s="65" t="s">
        <v>507</v>
      </c>
      <c r="E132" s="71"/>
      <c r="F132" s="66">
        <v>10.89965611</v>
      </c>
      <c r="G132" s="71"/>
      <c r="H132" s="71"/>
      <c r="I132" s="71"/>
      <c r="J132" s="71"/>
    </row>
    <row r="133" spans="1:10" outlineLevel="2">
      <c r="A133" s="65" t="s">
        <v>761</v>
      </c>
      <c r="B133" s="65" t="s">
        <v>764</v>
      </c>
      <c r="C133" s="65" t="s">
        <v>127</v>
      </c>
      <c r="D133" s="65" t="s">
        <v>964</v>
      </c>
      <c r="E133" s="71"/>
      <c r="F133" s="66">
        <v>6.7461463799999999</v>
      </c>
      <c r="G133" s="71"/>
      <c r="H133" s="71"/>
      <c r="I133" s="71"/>
      <c r="J133" s="71"/>
    </row>
    <row r="134" spans="1:10" outlineLevel="2">
      <c r="A134" s="65" t="s">
        <v>761</v>
      </c>
      <c r="B134" s="65" t="s">
        <v>764</v>
      </c>
      <c r="C134" s="65" t="s">
        <v>148</v>
      </c>
      <c r="D134" s="65" t="s">
        <v>508</v>
      </c>
      <c r="E134" s="71"/>
      <c r="F134" s="66">
        <v>0.111774386</v>
      </c>
      <c r="G134" s="71"/>
      <c r="H134" s="71"/>
      <c r="I134" s="71"/>
      <c r="J134" s="71"/>
    </row>
    <row r="135" spans="1:10" outlineLevel="2">
      <c r="A135" s="65" t="s">
        <v>761</v>
      </c>
      <c r="B135" s="65" t="s">
        <v>764</v>
      </c>
      <c r="C135" s="65" t="s">
        <v>128</v>
      </c>
      <c r="D135" s="65" t="s">
        <v>478</v>
      </c>
      <c r="E135" s="66">
        <v>17.913221</v>
      </c>
      <c r="F135" s="66">
        <v>0.29614000000000001</v>
      </c>
      <c r="G135" s="66">
        <v>0.35462100000000002</v>
      </c>
      <c r="H135" s="66">
        <v>1.6277189999999999</v>
      </c>
      <c r="I135" s="66">
        <v>0.16832800000000001</v>
      </c>
      <c r="J135" s="66">
        <v>4.257066</v>
      </c>
    </row>
    <row r="136" spans="1:10" outlineLevel="2">
      <c r="A136" s="65" t="s">
        <v>761</v>
      </c>
      <c r="B136" s="65" t="s">
        <v>764</v>
      </c>
      <c r="C136" s="65" t="s">
        <v>129</v>
      </c>
      <c r="D136" s="65" t="s">
        <v>479</v>
      </c>
      <c r="E136" s="66">
        <v>36.875999999999998</v>
      </c>
      <c r="F136" s="71"/>
      <c r="G136" s="66">
        <v>0.79100000000000004</v>
      </c>
      <c r="H136" s="71"/>
      <c r="I136" s="66">
        <v>0.217</v>
      </c>
      <c r="J136" s="66">
        <v>1.7350000000000001</v>
      </c>
    </row>
    <row r="137" spans="1:10" outlineLevel="2">
      <c r="A137" s="65" t="s">
        <v>761</v>
      </c>
      <c r="B137" s="65" t="s">
        <v>764</v>
      </c>
      <c r="C137" s="65" t="s">
        <v>130</v>
      </c>
      <c r="D137" s="65" t="s">
        <v>480</v>
      </c>
      <c r="E137" s="66">
        <v>4.38</v>
      </c>
      <c r="F137" s="71"/>
      <c r="G137" s="66">
        <v>0.1</v>
      </c>
      <c r="H137" s="71"/>
      <c r="I137" s="71"/>
      <c r="J137" s="66">
        <v>0.8</v>
      </c>
    </row>
    <row r="138" spans="1:10" outlineLevel="2">
      <c r="A138" s="65" t="s">
        <v>761</v>
      </c>
      <c r="B138" s="65" t="s">
        <v>764</v>
      </c>
      <c r="C138" s="65" t="s">
        <v>131</v>
      </c>
      <c r="D138" s="65" t="s">
        <v>481</v>
      </c>
      <c r="E138" s="66">
        <v>0.67</v>
      </c>
      <c r="F138" s="71"/>
      <c r="G138" s="66">
        <v>0.02</v>
      </c>
      <c r="H138" s="71"/>
      <c r="I138" s="71"/>
      <c r="J138" s="66">
        <v>0.17</v>
      </c>
    </row>
    <row r="139" spans="1:10" outlineLevel="2">
      <c r="A139" s="65" t="s">
        <v>761</v>
      </c>
      <c r="B139" s="65" t="s">
        <v>764</v>
      </c>
      <c r="C139" s="65" t="s">
        <v>132</v>
      </c>
      <c r="D139" s="65" t="s">
        <v>482</v>
      </c>
      <c r="E139" s="66">
        <v>0.03</v>
      </c>
      <c r="F139" s="71"/>
      <c r="G139" s="66">
        <v>0.01</v>
      </c>
      <c r="H139" s="71"/>
      <c r="I139" s="71"/>
      <c r="J139" s="71"/>
    </row>
    <row r="140" spans="1:10" outlineLevel="2">
      <c r="A140" s="65" t="s">
        <v>761</v>
      </c>
      <c r="B140" s="65" t="s">
        <v>764</v>
      </c>
      <c r="C140" s="65" t="s">
        <v>133</v>
      </c>
      <c r="D140" s="65" t="s">
        <v>483</v>
      </c>
      <c r="E140" s="71"/>
      <c r="F140" s="71"/>
      <c r="G140" s="71"/>
      <c r="H140" s="71"/>
      <c r="I140" s="71"/>
      <c r="J140" s="66">
        <v>0.80900000000000005</v>
      </c>
    </row>
    <row r="141" spans="1:10" outlineLevel="1">
      <c r="A141" s="67" t="s">
        <v>763</v>
      </c>
      <c r="B141" s="68"/>
      <c r="C141" s="68"/>
      <c r="D141" s="68"/>
      <c r="E141" s="71">
        <f t="shared" ref="E141:J141" si="0">SUBTOTAL(9,E2:E140)</f>
        <v>1235.0626073280002</v>
      </c>
      <c r="F141" s="71">
        <f t="shared" si="0"/>
        <v>477.14923645499994</v>
      </c>
      <c r="G141" s="71">
        <f t="shared" si="0"/>
        <v>242.01744553799998</v>
      </c>
      <c r="H141" s="71">
        <f t="shared" si="0"/>
        <v>456.50325956699999</v>
      </c>
      <c r="I141" s="71">
        <f t="shared" si="0"/>
        <v>210.84264883500003</v>
      </c>
      <c r="J141" s="69">
        <f t="shared" si="0"/>
        <v>937.77748596399999</v>
      </c>
    </row>
    <row r="142" spans="1:10">
      <c r="A142" s="67" t="s">
        <v>392</v>
      </c>
      <c r="B142" s="68"/>
      <c r="C142" s="68"/>
      <c r="D142" s="68"/>
      <c r="E142" s="71">
        <f t="shared" ref="E142:J142" si="1">SUBTOTAL(9,E2:E140)</f>
        <v>1235.0626073280002</v>
      </c>
      <c r="F142" s="71">
        <f t="shared" si="1"/>
        <v>477.14923645499994</v>
      </c>
      <c r="G142" s="71">
        <f t="shared" si="1"/>
        <v>242.01744553799998</v>
      </c>
      <c r="H142" s="71">
        <f t="shared" si="1"/>
        <v>456.50325956699999</v>
      </c>
      <c r="I142" s="71">
        <f t="shared" si="1"/>
        <v>210.84264883500003</v>
      </c>
      <c r="J142" s="69">
        <f t="shared" si="1"/>
        <v>937.77748596399999</v>
      </c>
    </row>
  </sheetData>
  <sheetProtection password="CD58" sheet="1" objects="1" scenarios="1"/>
  <printOptions gridLines="1"/>
  <pageMargins left="0.45" right="0.45" top="0.5" bottom="0.5" header="0.3" footer="0.3"/>
  <pageSetup scale="76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25"/>
  <sheetViews>
    <sheetView workbookViewId="0">
      <pane ySplit="1" topLeftCell="A84" activePane="bottomLeft" state="frozen"/>
      <selection pane="bottomLeft" activeCell="C9" sqref="C9"/>
    </sheetView>
  </sheetViews>
  <sheetFormatPr defaultRowHeight="15" outlineLevelRow="2"/>
  <cols>
    <col min="1" max="2" width="9.140625" style="72"/>
    <col min="3" max="3" width="41.140625" style="72" bestFit="1" customWidth="1"/>
    <col min="4" max="4" width="0" style="72" hidden="1" customWidth="1"/>
    <col min="5" max="5" width="14.85546875" style="72" bestFit="1" customWidth="1"/>
    <col min="6" max="7" width="0" style="72" hidden="1" customWidth="1"/>
    <col min="8" max="8" width="9.28515625" style="72" bestFit="1" customWidth="1"/>
    <col min="9" max="9" width="9.140625" style="72"/>
    <col min="10" max="12" width="9.28515625" style="72" bestFit="1" customWidth="1"/>
    <col min="13" max="13" width="12.28515625" style="72" bestFit="1" customWidth="1"/>
    <col min="15" max="16384" width="9.140625" style="72"/>
  </cols>
  <sheetData>
    <row r="1" spans="1:14" s="70" customFormat="1" ht="51">
      <c r="A1" s="86" t="s">
        <v>969</v>
      </c>
      <c r="B1" s="86" t="s">
        <v>151</v>
      </c>
      <c r="C1" s="86" t="s">
        <v>970</v>
      </c>
      <c r="D1" s="86" t="s">
        <v>370</v>
      </c>
      <c r="E1" s="86" t="s">
        <v>371</v>
      </c>
      <c r="F1" s="86" t="s">
        <v>767</v>
      </c>
      <c r="G1" s="86" t="s">
        <v>768</v>
      </c>
      <c r="H1" s="86" t="s">
        <v>0</v>
      </c>
      <c r="I1" s="86" t="s">
        <v>11</v>
      </c>
      <c r="J1" s="86" t="s">
        <v>1</v>
      </c>
      <c r="K1" s="86" t="s">
        <v>2</v>
      </c>
      <c r="L1" s="86" t="s">
        <v>3</v>
      </c>
      <c r="M1" s="86" t="s">
        <v>4</v>
      </c>
    </row>
    <row r="2" spans="1:14" ht="12.75" outlineLevel="2">
      <c r="A2" s="81" t="s">
        <v>761</v>
      </c>
      <c r="B2" s="81" t="s">
        <v>769</v>
      </c>
      <c r="C2" s="81" t="s">
        <v>770</v>
      </c>
      <c r="D2" s="81" t="s">
        <v>762</v>
      </c>
      <c r="E2" s="81" t="s">
        <v>771</v>
      </c>
      <c r="F2" s="81" t="s">
        <v>397</v>
      </c>
      <c r="G2" s="81" t="s">
        <v>772</v>
      </c>
      <c r="H2" s="80"/>
      <c r="I2" s="80"/>
      <c r="J2" s="80"/>
      <c r="K2" s="72">
        <v>1.0002149999999999</v>
      </c>
      <c r="L2" s="80"/>
      <c r="M2" s="80"/>
      <c r="N2" s="72"/>
    </row>
    <row r="3" spans="1:14" ht="12.75" outlineLevel="2">
      <c r="A3" s="81" t="s">
        <v>761</v>
      </c>
      <c r="B3" s="81" t="s">
        <v>769</v>
      </c>
      <c r="C3" s="81" t="s">
        <v>770</v>
      </c>
      <c r="D3" s="81" t="s">
        <v>762</v>
      </c>
      <c r="E3" s="81" t="s">
        <v>773</v>
      </c>
      <c r="F3" s="81" t="s">
        <v>397</v>
      </c>
      <c r="G3" s="81" t="s">
        <v>772</v>
      </c>
      <c r="H3" s="82">
        <v>3.6300000000000001E-5</v>
      </c>
      <c r="I3" s="80"/>
      <c r="J3" s="82">
        <v>0.69168000000000007</v>
      </c>
      <c r="K3" s="72">
        <v>2.2000000000000001E-6</v>
      </c>
      <c r="L3" s="82">
        <v>1.1E-5</v>
      </c>
      <c r="M3" s="82">
        <v>1.43E-5</v>
      </c>
      <c r="N3" s="72"/>
    </row>
    <row r="4" spans="1:14" ht="12.75" outlineLevel="2">
      <c r="A4" s="81" t="s">
        <v>761</v>
      </c>
      <c r="B4" s="81" t="s">
        <v>774</v>
      </c>
      <c r="C4" s="81" t="s">
        <v>775</v>
      </c>
      <c r="D4" s="81" t="s">
        <v>762</v>
      </c>
      <c r="E4" s="81" t="s">
        <v>776</v>
      </c>
      <c r="F4" s="81" t="s">
        <v>397</v>
      </c>
      <c r="G4" s="81" t="s">
        <v>772</v>
      </c>
      <c r="H4" s="82">
        <v>0.13935700000000001</v>
      </c>
      <c r="I4" s="80"/>
      <c r="J4" s="82">
        <v>0.19600500000000001</v>
      </c>
      <c r="K4" s="72">
        <v>7.3000000000000013E-5</v>
      </c>
      <c r="L4" s="82">
        <v>6.935E-4</v>
      </c>
      <c r="M4" s="82">
        <v>1.04025E-2</v>
      </c>
      <c r="N4" s="72"/>
    </row>
    <row r="5" spans="1:14" ht="12.75" outlineLevel="2">
      <c r="A5" s="81" t="s">
        <v>761</v>
      </c>
      <c r="B5" s="81" t="s">
        <v>774</v>
      </c>
      <c r="C5" s="81" t="s">
        <v>775</v>
      </c>
      <c r="D5" s="81" t="s">
        <v>762</v>
      </c>
      <c r="E5" s="81" t="s">
        <v>777</v>
      </c>
      <c r="F5" s="81" t="s">
        <v>397</v>
      </c>
      <c r="G5" s="81" t="s">
        <v>772</v>
      </c>
      <c r="H5" s="82">
        <v>0.13935700000000001</v>
      </c>
      <c r="I5" s="80"/>
      <c r="J5" s="82">
        <v>0.19053</v>
      </c>
      <c r="K5" s="72">
        <v>7.3000000000000013E-5</v>
      </c>
      <c r="L5" s="82">
        <v>6.935E-4</v>
      </c>
      <c r="M5" s="82">
        <v>1.04025E-2</v>
      </c>
      <c r="N5" s="72"/>
    </row>
    <row r="6" spans="1:14" ht="12.75" outlineLevel="2">
      <c r="A6" s="81" t="s">
        <v>761</v>
      </c>
      <c r="B6" s="81" t="s">
        <v>774</v>
      </c>
      <c r="C6" s="81" t="s">
        <v>775</v>
      </c>
      <c r="D6" s="81" t="s">
        <v>762</v>
      </c>
      <c r="E6" s="81" t="s">
        <v>778</v>
      </c>
      <c r="F6" s="81" t="s">
        <v>397</v>
      </c>
      <c r="G6" s="81" t="s">
        <v>772</v>
      </c>
      <c r="H6" s="82">
        <v>0.20669950000000001</v>
      </c>
      <c r="I6" s="80"/>
      <c r="J6" s="82">
        <v>0.28250999999999998</v>
      </c>
      <c r="K6" s="72">
        <v>2.6097499999999996E-2</v>
      </c>
      <c r="L6" s="82">
        <v>9.6725000000000001E-4</v>
      </c>
      <c r="M6" s="82">
        <v>1.55125E-2</v>
      </c>
      <c r="N6" s="72"/>
    </row>
    <row r="7" spans="1:14" ht="12.75" outlineLevel="2">
      <c r="A7" s="81" t="s">
        <v>761</v>
      </c>
      <c r="B7" s="81" t="s">
        <v>774</v>
      </c>
      <c r="C7" s="81" t="s">
        <v>775</v>
      </c>
      <c r="D7" s="81" t="s">
        <v>762</v>
      </c>
      <c r="E7" s="81" t="s">
        <v>779</v>
      </c>
      <c r="F7" s="81" t="s">
        <v>397</v>
      </c>
      <c r="G7" s="81" t="s">
        <v>772</v>
      </c>
      <c r="H7" s="82">
        <v>0</v>
      </c>
      <c r="I7" s="80"/>
      <c r="J7" s="82">
        <v>0.1228225</v>
      </c>
      <c r="K7" s="72">
        <v>1.4600000000000003E-4</v>
      </c>
      <c r="L7" s="82">
        <v>1.4600000000000003E-4</v>
      </c>
      <c r="M7" s="82">
        <v>6.7524999999999998E-3</v>
      </c>
      <c r="N7" s="72"/>
    </row>
    <row r="8" spans="1:14" ht="12.75" outlineLevel="2">
      <c r="A8" s="81" t="s">
        <v>761</v>
      </c>
      <c r="B8" s="81" t="s">
        <v>774</v>
      </c>
      <c r="C8" s="81" t="s">
        <v>775</v>
      </c>
      <c r="D8" s="81" t="s">
        <v>762</v>
      </c>
      <c r="E8" s="81" t="s">
        <v>780</v>
      </c>
      <c r="F8" s="81" t="s">
        <v>397</v>
      </c>
      <c r="G8" s="81" t="s">
        <v>772</v>
      </c>
      <c r="H8" s="82">
        <v>0</v>
      </c>
      <c r="I8" s="80"/>
      <c r="J8" s="82">
        <v>0</v>
      </c>
      <c r="K8" s="72">
        <v>0</v>
      </c>
      <c r="L8" s="82">
        <v>0</v>
      </c>
      <c r="M8" s="82">
        <v>0</v>
      </c>
      <c r="N8" s="72"/>
    </row>
    <row r="9" spans="1:14" ht="12.75" outlineLevel="2">
      <c r="A9" s="81" t="s">
        <v>761</v>
      </c>
      <c r="B9" s="81" t="s">
        <v>774</v>
      </c>
      <c r="C9" s="81" t="s">
        <v>775</v>
      </c>
      <c r="D9" s="81" t="s">
        <v>762</v>
      </c>
      <c r="E9" s="81" t="s">
        <v>781</v>
      </c>
      <c r="F9" s="81" t="s">
        <v>397</v>
      </c>
      <c r="G9" s="81" t="s">
        <v>772</v>
      </c>
      <c r="H9" s="82">
        <v>0.14963174999999998</v>
      </c>
      <c r="I9" s="80"/>
      <c r="J9" s="82">
        <v>0.2045825</v>
      </c>
      <c r="K9" s="72">
        <v>7.3000000000000013E-5</v>
      </c>
      <c r="L9" s="82">
        <v>7.1175000000000003E-4</v>
      </c>
      <c r="M9" s="82">
        <v>1.1314999999999999E-2</v>
      </c>
      <c r="N9" s="72"/>
    </row>
    <row r="10" spans="1:14" ht="12.75" outlineLevel="2">
      <c r="A10" s="81" t="s">
        <v>761</v>
      </c>
      <c r="B10" s="81" t="s">
        <v>774</v>
      </c>
      <c r="C10" s="81" t="s">
        <v>775</v>
      </c>
      <c r="D10" s="81" t="s">
        <v>762</v>
      </c>
      <c r="E10" s="81" t="s">
        <v>782</v>
      </c>
      <c r="F10" s="81" t="s">
        <v>397</v>
      </c>
      <c r="G10" s="81" t="s">
        <v>772</v>
      </c>
      <c r="H10" s="82">
        <v>0.14963174999999998</v>
      </c>
      <c r="I10" s="80"/>
      <c r="J10" s="82">
        <v>0.2045825</v>
      </c>
      <c r="K10" s="72">
        <v>7.3000000000000013E-5</v>
      </c>
      <c r="L10" s="82">
        <v>7.1175000000000003E-4</v>
      </c>
      <c r="M10" s="82">
        <v>1.1314999999999999E-3</v>
      </c>
      <c r="N10" s="72"/>
    </row>
    <row r="11" spans="1:14" ht="12.75" outlineLevel="2">
      <c r="A11" s="81" t="s">
        <v>761</v>
      </c>
      <c r="B11" s="81" t="s">
        <v>774</v>
      </c>
      <c r="C11" s="81" t="s">
        <v>775</v>
      </c>
      <c r="D11" s="81" t="s">
        <v>762</v>
      </c>
      <c r="E11" s="81" t="s">
        <v>783</v>
      </c>
      <c r="F11" s="81" t="s">
        <v>397</v>
      </c>
      <c r="G11" s="81" t="s">
        <v>772</v>
      </c>
      <c r="H11" s="82">
        <v>0.22936599999999999</v>
      </c>
      <c r="I11" s="80"/>
      <c r="J11" s="82">
        <v>0.31353499999999995</v>
      </c>
      <c r="K11" s="72">
        <v>7.3000000000000013E-5</v>
      </c>
      <c r="L11" s="82">
        <v>1.8797500000000001E-3</v>
      </c>
      <c r="M11" s="82">
        <v>1.7155E-2</v>
      </c>
      <c r="N11" s="72"/>
    </row>
    <row r="12" spans="1:14" ht="12.75" outlineLevel="2">
      <c r="A12" s="81" t="s">
        <v>761</v>
      </c>
      <c r="B12" s="81" t="s">
        <v>774</v>
      </c>
      <c r="C12" s="81" t="s">
        <v>775</v>
      </c>
      <c r="D12" s="81" t="s">
        <v>762</v>
      </c>
      <c r="E12" s="81" t="s">
        <v>784</v>
      </c>
      <c r="F12" s="81" t="s">
        <v>397</v>
      </c>
      <c r="G12" s="81" t="s">
        <v>772</v>
      </c>
      <c r="H12" s="82">
        <v>0.140963</v>
      </c>
      <c r="I12" s="80"/>
      <c r="J12" s="82">
        <v>0.19272</v>
      </c>
      <c r="K12" s="72">
        <v>7.3000000000000013E-5</v>
      </c>
      <c r="L12" s="82">
        <v>2.0075000000000002E-3</v>
      </c>
      <c r="M12" s="82">
        <v>1.0585000000000001E-2</v>
      </c>
      <c r="N12" s="72"/>
    </row>
    <row r="13" spans="1:14" ht="12.75" outlineLevel="2">
      <c r="A13" s="81" t="s">
        <v>761</v>
      </c>
      <c r="B13" s="81" t="s">
        <v>774</v>
      </c>
      <c r="C13" s="81" t="s">
        <v>775</v>
      </c>
      <c r="D13" s="81" t="s">
        <v>762</v>
      </c>
      <c r="E13" s="81" t="s">
        <v>785</v>
      </c>
      <c r="F13" s="81" t="s">
        <v>397</v>
      </c>
      <c r="G13" s="81" t="s">
        <v>772</v>
      </c>
      <c r="H13" s="82">
        <v>0.1195375</v>
      </c>
      <c r="I13" s="80"/>
      <c r="J13" s="82">
        <v>0.1801275</v>
      </c>
      <c r="K13" s="72">
        <v>7.3000000000000013E-5</v>
      </c>
      <c r="L13" s="82">
        <v>0.11400775</v>
      </c>
      <c r="M13" s="82">
        <v>9.8550000000000009E-3</v>
      </c>
      <c r="N13" s="72"/>
    </row>
    <row r="14" spans="1:14" ht="12.75" outlineLevel="2">
      <c r="A14" s="81" t="s">
        <v>761</v>
      </c>
      <c r="B14" s="81" t="s">
        <v>774</v>
      </c>
      <c r="C14" s="81" t="s">
        <v>775</v>
      </c>
      <c r="D14" s="81" t="s">
        <v>762</v>
      </c>
      <c r="E14" s="81" t="s">
        <v>786</v>
      </c>
      <c r="F14" s="81" t="s">
        <v>397</v>
      </c>
      <c r="G14" s="81" t="s">
        <v>772</v>
      </c>
      <c r="H14" s="82">
        <v>0.17483499999999999</v>
      </c>
      <c r="I14" s="80"/>
      <c r="J14" s="82">
        <v>0.23889249999999998</v>
      </c>
      <c r="K14" s="72">
        <v>7.3000000000000013E-5</v>
      </c>
      <c r="L14" s="82">
        <v>1.2409999999999999E-3</v>
      </c>
      <c r="M14" s="82">
        <v>1.3139999999999999E-2</v>
      </c>
      <c r="N14" s="72"/>
    </row>
    <row r="15" spans="1:14" ht="12.75" outlineLevel="2">
      <c r="A15" s="81" t="s">
        <v>761</v>
      </c>
      <c r="B15" s="81" t="s">
        <v>774</v>
      </c>
      <c r="C15" s="81" t="s">
        <v>775</v>
      </c>
      <c r="D15" s="81" t="s">
        <v>762</v>
      </c>
      <c r="E15" s="81" t="s">
        <v>787</v>
      </c>
      <c r="F15" s="81" t="s">
        <v>397</v>
      </c>
      <c r="G15" s="81" t="s">
        <v>772</v>
      </c>
      <c r="H15" s="82">
        <v>8.0446000000000004E-2</v>
      </c>
      <c r="I15" s="80"/>
      <c r="J15" s="82">
        <v>0.11004749999999999</v>
      </c>
      <c r="K15" s="72">
        <v>6.2050000000000004E-3</v>
      </c>
      <c r="L15" s="82">
        <v>5.6574999999999996E-4</v>
      </c>
      <c r="M15" s="82">
        <v>6.0225000000000001E-3</v>
      </c>
      <c r="N15" s="72"/>
    </row>
    <row r="16" spans="1:14" ht="12.75" outlineLevel="2">
      <c r="A16" s="81" t="s">
        <v>761</v>
      </c>
      <c r="B16" s="81" t="s">
        <v>774</v>
      </c>
      <c r="C16" s="81" t="s">
        <v>775</v>
      </c>
      <c r="D16" s="81" t="s">
        <v>762</v>
      </c>
      <c r="E16" s="81" t="s">
        <v>788</v>
      </c>
      <c r="F16" s="81" t="s">
        <v>397</v>
      </c>
      <c r="G16" s="81" t="s">
        <v>772</v>
      </c>
      <c r="H16" s="82">
        <v>0.10070349999999999</v>
      </c>
      <c r="I16" s="80"/>
      <c r="J16" s="82">
        <v>0.13760499999999998</v>
      </c>
      <c r="K16" s="72">
        <v>7.3000000000000013E-5</v>
      </c>
      <c r="L16" s="82">
        <v>5.7487499999999995E-3</v>
      </c>
      <c r="M16" s="82">
        <v>7.4824999999999996E-3</v>
      </c>
      <c r="N16" s="72"/>
    </row>
    <row r="17" spans="1:14" ht="12.75" outlineLevel="2">
      <c r="A17" s="81" t="s">
        <v>761</v>
      </c>
      <c r="B17" s="81" t="s">
        <v>774</v>
      </c>
      <c r="C17" s="81" t="s">
        <v>775</v>
      </c>
      <c r="D17" s="81" t="s">
        <v>762</v>
      </c>
      <c r="E17" s="81" t="s">
        <v>789</v>
      </c>
      <c r="F17" s="81" t="s">
        <v>397</v>
      </c>
      <c r="G17" s="81" t="s">
        <v>772</v>
      </c>
      <c r="H17" s="82">
        <v>0</v>
      </c>
      <c r="I17" s="80"/>
      <c r="J17" s="82">
        <v>0</v>
      </c>
      <c r="K17" s="72">
        <v>0</v>
      </c>
      <c r="L17" s="82">
        <v>0</v>
      </c>
      <c r="M17" s="82">
        <v>0</v>
      </c>
      <c r="N17" s="72"/>
    </row>
    <row r="18" spans="1:14" ht="12.75" outlineLevel="2">
      <c r="A18" s="81" t="s">
        <v>761</v>
      </c>
      <c r="B18" s="81" t="s">
        <v>774</v>
      </c>
      <c r="C18" s="81" t="s">
        <v>775</v>
      </c>
      <c r="D18" s="81" t="s">
        <v>762</v>
      </c>
      <c r="E18" s="81" t="s">
        <v>790</v>
      </c>
      <c r="F18" s="81" t="s">
        <v>397</v>
      </c>
      <c r="G18" s="81" t="s">
        <v>772</v>
      </c>
      <c r="H18" s="82">
        <v>0</v>
      </c>
      <c r="I18" s="80"/>
      <c r="J18" s="82">
        <v>0</v>
      </c>
      <c r="K18" s="72">
        <v>0</v>
      </c>
      <c r="L18" s="82">
        <v>0</v>
      </c>
      <c r="M18" s="82">
        <v>1.0029999999999999E-2</v>
      </c>
      <c r="N18" s="72"/>
    </row>
    <row r="19" spans="1:14" ht="12.75" outlineLevel="2">
      <c r="A19" s="81" t="s">
        <v>761</v>
      </c>
      <c r="B19" s="81" t="s">
        <v>774</v>
      </c>
      <c r="C19" s="81" t="s">
        <v>775</v>
      </c>
      <c r="D19" s="81" t="s">
        <v>762</v>
      </c>
      <c r="E19" s="81" t="s">
        <v>791</v>
      </c>
      <c r="F19" s="81" t="s">
        <v>397</v>
      </c>
      <c r="G19" s="81" t="s">
        <v>772</v>
      </c>
      <c r="H19" s="82">
        <v>0</v>
      </c>
      <c r="I19" s="80"/>
      <c r="J19" s="82">
        <v>0</v>
      </c>
      <c r="K19" s="72">
        <v>0</v>
      </c>
      <c r="L19" s="82">
        <v>0</v>
      </c>
      <c r="M19" s="82">
        <v>0</v>
      </c>
      <c r="N19" s="72"/>
    </row>
    <row r="20" spans="1:14" ht="12.75" outlineLevel="2">
      <c r="A20" s="81" t="s">
        <v>761</v>
      </c>
      <c r="B20" s="81" t="s">
        <v>774</v>
      </c>
      <c r="C20" s="81" t="s">
        <v>775</v>
      </c>
      <c r="D20" s="81" t="s">
        <v>762</v>
      </c>
      <c r="E20" s="81" t="s">
        <v>792</v>
      </c>
      <c r="F20" s="81" t="s">
        <v>397</v>
      </c>
      <c r="G20" s="81" t="s">
        <v>772</v>
      </c>
      <c r="H20" s="82">
        <v>0</v>
      </c>
      <c r="I20" s="80"/>
      <c r="J20" s="82">
        <v>0</v>
      </c>
      <c r="K20" s="72">
        <v>0</v>
      </c>
      <c r="L20" s="82">
        <v>0</v>
      </c>
      <c r="M20" s="82">
        <v>0</v>
      </c>
      <c r="N20" s="72"/>
    </row>
    <row r="21" spans="1:14" ht="12.75" outlineLevel="2">
      <c r="A21" s="81" t="s">
        <v>761</v>
      </c>
      <c r="B21" s="81" t="s">
        <v>774</v>
      </c>
      <c r="C21" s="81" t="s">
        <v>775</v>
      </c>
      <c r="D21" s="81" t="s">
        <v>762</v>
      </c>
      <c r="E21" s="81" t="s">
        <v>793</v>
      </c>
      <c r="F21" s="81" t="s">
        <v>397</v>
      </c>
      <c r="G21" s="81" t="s">
        <v>772</v>
      </c>
      <c r="H21" s="82">
        <v>0</v>
      </c>
      <c r="I21" s="80"/>
      <c r="J21" s="82">
        <v>0</v>
      </c>
      <c r="K21" s="72">
        <v>0</v>
      </c>
      <c r="L21" s="82">
        <v>0</v>
      </c>
      <c r="M21" s="82">
        <v>4.7300000000000007E-3</v>
      </c>
      <c r="N21" s="72"/>
    </row>
    <row r="22" spans="1:14" ht="12.75" outlineLevel="2">
      <c r="A22" s="81" t="s">
        <v>761</v>
      </c>
      <c r="B22" s="81" t="s">
        <v>774</v>
      </c>
      <c r="C22" s="81" t="s">
        <v>775</v>
      </c>
      <c r="D22" s="81" t="s">
        <v>762</v>
      </c>
      <c r="E22" s="81" t="s">
        <v>794</v>
      </c>
      <c r="F22" s="81" t="s">
        <v>397</v>
      </c>
      <c r="G22" s="81" t="s">
        <v>772</v>
      </c>
      <c r="H22" s="82">
        <v>0</v>
      </c>
      <c r="I22" s="80"/>
      <c r="J22" s="82">
        <v>0</v>
      </c>
      <c r="K22" s="72">
        <v>0</v>
      </c>
      <c r="L22" s="82">
        <v>0</v>
      </c>
      <c r="M22" s="82">
        <v>0</v>
      </c>
      <c r="N22" s="72"/>
    </row>
    <row r="23" spans="1:14" ht="12.75" outlineLevel="2">
      <c r="A23" s="81" t="s">
        <v>761</v>
      </c>
      <c r="B23" s="81" t="s">
        <v>774</v>
      </c>
      <c r="C23" s="81" t="s">
        <v>775</v>
      </c>
      <c r="D23" s="81" t="s">
        <v>762</v>
      </c>
      <c r="E23" s="81" t="s">
        <v>795</v>
      </c>
      <c r="F23" s="81" t="s">
        <v>397</v>
      </c>
      <c r="G23" s="81" t="s">
        <v>772</v>
      </c>
      <c r="H23" s="82">
        <v>0</v>
      </c>
      <c r="I23" s="80"/>
      <c r="J23" s="82">
        <v>0</v>
      </c>
      <c r="K23" s="72">
        <v>0</v>
      </c>
      <c r="L23" s="82">
        <v>0</v>
      </c>
      <c r="M23" s="82">
        <v>0</v>
      </c>
      <c r="N23" s="72"/>
    </row>
    <row r="24" spans="1:14" ht="12.75" outlineLevel="2">
      <c r="A24" s="81" t="s">
        <v>761</v>
      </c>
      <c r="B24" s="81" t="s">
        <v>774</v>
      </c>
      <c r="C24" s="81" t="s">
        <v>775</v>
      </c>
      <c r="D24" s="81" t="s">
        <v>762</v>
      </c>
      <c r="E24" s="81" t="s">
        <v>796</v>
      </c>
      <c r="F24" s="81" t="s">
        <v>397</v>
      </c>
      <c r="G24" s="81" t="s">
        <v>772</v>
      </c>
      <c r="H24" s="82">
        <v>0</v>
      </c>
      <c r="I24" s="80"/>
      <c r="J24" s="82">
        <v>0</v>
      </c>
      <c r="K24" s="72">
        <v>0</v>
      </c>
      <c r="L24" s="82">
        <v>0</v>
      </c>
      <c r="M24" s="82">
        <v>3.2850000000000004E-2</v>
      </c>
      <c r="N24" s="72"/>
    </row>
    <row r="25" spans="1:14" ht="12.75" outlineLevel="2">
      <c r="A25" s="81" t="s">
        <v>761</v>
      </c>
      <c r="B25" s="81" t="s">
        <v>774</v>
      </c>
      <c r="C25" s="81" t="s">
        <v>775</v>
      </c>
      <c r="D25" s="81" t="s">
        <v>762</v>
      </c>
      <c r="E25" s="81" t="s">
        <v>797</v>
      </c>
      <c r="F25" s="81" t="s">
        <v>397</v>
      </c>
      <c r="G25" s="81" t="s">
        <v>772</v>
      </c>
      <c r="H25" s="82">
        <v>0</v>
      </c>
      <c r="I25" s="80"/>
      <c r="J25" s="82">
        <v>0</v>
      </c>
      <c r="K25" s="72">
        <v>0</v>
      </c>
      <c r="L25" s="82">
        <v>0</v>
      </c>
      <c r="M25" s="82">
        <v>3.5529999999999999E-2</v>
      </c>
      <c r="N25" s="72"/>
    </row>
    <row r="26" spans="1:14" ht="12.75" outlineLevel="2">
      <c r="A26" s="81" t="s">
        <v>761</v>
      </c>
      <c r="B26" s="81" t="s">
        <v>774</v>
      </c>
      <c r="C26" s="81" t="s">
        <v>775</v>
      </c>
      <c r="D26" s="81" t="s">
        <v>762</v>
      </c>
      <c r="E26" s="81" t="s">
        <v>798</v>
      </c>
      <c r="F26" s="81" t="s">
        <v>397</v>
      </c>
      <c r="G26" s="81" t="s">
        <v>772</v>
      </c>
      <c r="H26" s="82">
        <v>0</v>
      </c>
      <c r="I26" s="80"/>
      <c r="J26" s="82">
        <v>0</v>
      </c>
      <c r="K26" s="72">
        <v>0</v>
      </c>
      <c r="L26" s="82">
        <v>0</v>
      </c>
      <c r="M26" s="82">
        <v>0.91416000000000008</v>
      </c>
      <c r="N26" s="72"/>
    </row>
    <row r="27" spans="1:14" ht="12.75" outlineLevel="2">
      <c r="A27" s="81" t="s">
        <v>761</v>
      </c>
      <c r="B27" s="81" t="s">
        <v>774</v>
      </c>
      <c r="C27" s="81" t="s">
        <v>775</v>
      </c>
      <c r="D27" s="81" t="s">
        <v>762</v>
      </c>
      <c r="E27" s="81" t="s">
        <v>799</v>
      </c>
      <c r="F27" s="81" t="s">
        <v>397</v>
      </c>
      <c r="G27" s="81" t="s">
        <v>772</v>
      </c>
      <c r="H27" s="82">
        <v>0</v>
      </c>
      <c r="I27" s="80"/>
      <c r="J27" s="82">
        <v>0</v>
      </c>
      <c r="K27" s="72">
        <v>0.1419</v>
      </c>
      <c r="L27" s="82">
        <v>0</v>
      </c>
      <c r="M27" s="82">
        <v>1.43E-2</v>
      </c>
      <c r="N27" s="72"/>
    </row>
    <row r="28" spans="1:14" ht="12.75" outlineLevel="2">
      <c r="A28" s="81" t="s">
        <v>761</v>
      </c>
      <c r="B28" s="81" t="s">
        <v>774</v>
      </c>
      <c r="C28" s="81" t="s">
        <v>775</v>
      </c>
      <c r="D28" s="81" t="s">
        <v>762</v>
      </c>
      <c r="E28" s="81" t="s">
        <v>800</v>
      </c>
      <c r="F28" s="81" t="s">
        <v>397</v>
      </c>
      <c r="G28" s="81" t="s">
        <v>772</v>
      </c>
      <c r="H28" s="82">
        <v>0</v>
      </c>
      <c r="I28" s="80"/>
      <c r="J28" s="82">
        <v>0</v>
      </c>
      <c r="K28" s="72">
        <v>0</v>
      </c>
      <c r="L28" s="82">
        <v>0</v>
      </c>
      <c r="M28" s="82">
        <v>1.3769999999999999E-2</v>
      </c>
      <c r="N28" s="72"/>
    </row>
    <row r="29" spans="1:14" ht="12.75" outlineLevel="2">
      <c r="A29" s="81" t="s">
        <v>761</v>
      </c>
      <c r="B29" s="81" t="s">
        <v>774</v>
      </c>
      <c r="C29" s="81" t="s">
        <v>775</v>
      </c>
      <c r="D29" s="81" t="s">
        <v>762</v>
      </c>
      <c r="E29" s="81" t="s">
        <v>801</v>
      </c>
      <c r="F29" s="81" t="s">
        <v>397</v>
      </c>
      <c r="G29" s="81" t="s">
        <v>772</v>
      </c>
      <c r="H29" s="82">
        <v>0</v>
      </c>
      <c r="I29" s="80"/>
      <c r="J29" s="82">
        <v>0</v>
      </c>
      <c r="K29" s="72">
        <v>0</v>
      </c>
      <c r="L29" s="82">
        <v>0</v>
      </c>
      <c r="M29" s="82">
        <v>0.1183</v>
      </c>
      <c r="N29" s="72"/>
    </row>
    <row r="30" spans="1:14" ht="12.75" outlineLevel="2">
      <c r="A30" s="81" t="s">
        <v>761</v>
      </c>
      <c r="B30" s="81" t="s">
        <v>774</v>
      </c>
      <c r="C30" s="81" t="s">
        <v>775</v>
      </c>
      <c r="D30" s="81" t="s">
        <v>762</v>
      </c>
      <c r="E30" s="81" t="s">
        <v>802</v>
      </c>
      <c r="F30" s="81" t="s">
        <v>397</v>
      </c>
      <c r="G30" s="81" t="s">
        <v>772</v>
      </c>
      <c r="H30" s="82">
        <v>0</v>
      </c>
      <c r="I30" s="80"/>
      <c r="J30" s="82">
        <v>0</v>
      </c>
      <c r="K30" s="72">
        <v>0</v>
      </c>
      <c r="L30" s="82">
        <v>0</v>
      </c>
      <c r="M30" s="82">
        <v>0</v>
      </c>
      <c r="N30" s="72"/>
    </row>
    <row r="31" spans="1:14" ht="12.75" outlineLevel="2">
      <c r="A31" s="81" t="s">
        <v>761</v>
      </c>
      <c r="B31" s="81" t="s">
        <v>774</v>
      </c>
      <c r="C31" s="81" t="s">
        <v>775</v>
      </c>
      <c r="D31" s="81" t="s">
        <v>762</v>
      </c>
      <c r="E31" s="81" t="s">
        <v>803</v>
      </c>
      <c r="F31" s="81" t="s">
        <v>397</v>
      </c>
      <c r="G31" s="81" t="s">
        <v>772</v>
      </c>
      <c r="H31" s="82">
        <v>0</v>
      </c>
      <c r="I31" s="80"/>
      <c r="J31" s="82">
        <v>0</v>
      </c>
      <c r="K31" s="72">
        <v>0.67584</v>
      </c>
      <c r="L31" s="82">
        <v>0</v>
      </c>
      <c r="M31" s="82">
        <v>0</v>
      </c>
      <c r="N31" s="72"/>
    </row>
    <row r="32" spans="1:14" ht="12.75" outlineLevel="2">
      <c r="A32" s="81" t="s">
        <v>761</v>
      </c>
      <c r="B32" s="81" t="s">
        <v>804</v>
      </c>
      <c r="C32" s="81" t="s">
        <v>805</v>
      </c>
      <c r="D32" s="81" t="s">
        <v>762</v>
      </c>
      <c r="E32" s="81" t="s">
        <v>806</v>
      </c>
      <c r="F32" s="81" t="s">
        <v>397</v>
      </c>
      <c r="G32" s="81" t="s">
        <v>772</v>
      </c>
      <c r="H32" s="82">
        <v>0.44347500000000001</v>
      </c>
      <c r="I32" s="80"/>
      <c r="J32" s="82">
        <v>0.52742500000000003</v>
      </c>
      <c r="K32" s="72">
        <v>4.1062500000000002E-2</v>
      </c>
      <c r="L32" s="82">
        <v>3.2849999999999997E-3</v>
      </c>
      <c r="M32" s="82">
        <v>2.92E-2</v>
      </c>
      <c r="N32" s="72"/>
    </row>
    <row r="33" spans="1:14" ht="12.75" outlineLevel="2">
      <c r="A33" s="81" t="s">
        <v>761</v>
      </c>
      <c r="B33" s="81" t="s">
        <v>804</v>
      </c>
      <c r="C33" s="81" t="s">
        <v>805</v>
      </c>
      <c r="D33" s="81" t="s">
        <v>762</v>
      </c>
      <c r="E33" s="81" t="s">
        <v>807</v>
      </c>
      <c r="F33" s="81" t="s">
        <v>397</v>
      </c>
      <c r="G33" s="81" t="s">
        <v>772</v>
      </c>
      <c r="H33" s="82">
        <v>0.44347500000000001</v>
      </c>
      <c r="I33" s="80"/>
      <c r="J33" s="82">
        <v>0.52742500000000003</v>
      </c>
      <c r="K33" s="72">
        <v>4.1062500000000002E-2</v>
      </c>
      <c r="L33" s="82">
        <v>3.2849999999999997E-3</v>
      </c>
      <c r="M33" s="82">
        <v>2.92E-2</v>
      </c>
      <c r="N33" s="72"/>
    </row>
    <row r="34" spans="1:14" ht="12.75" outlineLevel="2">
      <c r="A34" s="81" t="s">
        <v>761</v>
      </c>
      <c r="B34" s="81" t="s">
        <v>804</v>
      </c>
      <c r="C34" s="81" t="s">
        <v>805</v>
      </c>
      <c r="D34" s="81" t="s">
        <v>762</v>
      </c>
      <c r="E34" s="81" t="s">
        <v>808</v>
      </c>
      <c r="F34" s="81" t="s">
        <v>397</v>
      </c>
      <c r="G34" s="81" t="s">
        <v>772</v>
      </c>
      <c r="H34" s="80"/>
      <c r="I34" s="80"/>
      <c r="J34" s="80"/>
      <c r="K34" s="72">
        <v>0</v>
      </c>
      <c r="L34" s="80"/>
      <c r="M34" s="82">
        <v>4.6035000000000006E-2</v>
      </c>
      <c r="N34" s="72"/>
    </row>
    <row r="35" spans="1:14" ht="12.75" outlineLevel="2">
      <c r="A35" s="81" t="s">
        <v>761</v>
      </c>
      <c r="B35" s="81" t="s">
        <v>804</v>
      </c>
      <c r="C35" s="81" t="s">
        <v>805</v>
      </c>
      <c r="D35" s="81" t="s">
        <v>762</v>
      </c>
      <c r="E35" s="81" t="s">
        <v>809</v>
      </c>
      <c r="F35" s="81" t="s">
        <v>397</v>
      </c>
      <c r="G35" s="81" t="s">
        <v>772</v>
      </c>
      <c r="H35" s="80"/>
      <c r="I35" s="80"/>
      <c r="J35" s="80"/>
      <c r="K35" s="72">
        <v>0</v>
      </c>
      <c r="L35" s="80"/>
      <c r="M35" s="82">
        <v>0.748865</v>
      </c>
      <c r="N35" s="72"/>
    </row>
    <row r="36" spans="1:14" ht="12.75" outlineLevel="2">
      <c r="A36" s="81" t="s">
        <v>761</v>
      </c>
      <c r="B36" s="81" t="s">
        <v>804</v>
      </c>
      <c r="C36" s="81" t="s">
        <v>805</v>
      </c>
      <c r="D36" s="81" t="s">
        <v>762</v>
      </c>
      <c r="E36" s="81" t="s">
        <v>810</v>
      </c>
      <c r="F36" s="81" t="s">
        <v>397</v>
      </c>
      <c r="G36" s="81" t="s">
        <v>772</v>
      </c>
      <c r="H36" s="80"/>
      <c r="I36" s="80"/>
      <c r="J36" s="80"/>
      <c r="K36" s="72">
        <v>0</v>
      </c>
      <c r="L36" s="80"/>
      <c r="M36" s="82">
        <v>0.23449999999999999</v>
      </c>
      <c r="N36" s="72"/>
    </row>
    <row r="37" spans="1:14" ht="12.75" outlineLevel="2">
      <c r="A37" s="81" t="s">
        <v>761</v>
      </c>
      <c r="B37" s="81" t="s">
        <v>804</v>
      </c>
      <c r="C37" s="81" t="s">
        <v>805</v>
      </c>
      <c r="D37" s="81" t="s">
        <v>762</v>
      </c>
      <c r="E37" s="81" t="s">
        <v>811</v>
      </c>
      <c r="F37" s="81" t="s">
        <v>397</v>
      </c>
      <c r="G37" s="81" t="s">
        <v>772</v>
      </c>
      <c r="H37" s="80"/>
      <c r="I37" s="80"/>
      <c r="J37" s="80"/>
      <c r="K37" s="72">
        <v>0</v>
      </c>
      <c r="L37" s="80"/>
      <c r="M37" s="82">
        <v>2.9505000000000004E-3</v>
      </c>
      <c r="N37" s="72"/>
    </row>
    <row r="38" spans="1:14" ht="12.75" outlineLevel="2">
      <c r="A38" s="81" t="s">
        <v>761</v>
      </c>
      <c r="B38" s="81" t="s">
        <v>804</v>
      </c>
      <c r="C38" s="81" t="s">
        <v>805</v>
      </c>
      <c r="D38" s="81" t="s">
        <v>762</v>
      </c>
      <c r="E38" s="81" t="s">
        <v>812</v>
      </c>
      <c r="F38" s="81" t="s">
        <v>397</v>
      </c>
      <c r="G38" s="81" t="s">
        <v>772</v>
      </c>
      <c r="H38" s="80"/>
      <c r="I38" s="80"/>
      <c r="J38" s="80"/>
      <c r="K38" s="72">
        <v>0</v>
      </c>
      <c r="L38" s="80"/>
      <c r="M38" s="82">
        <v>1.84175</v>
      </c>
      <c r="N38" s="72"/>
    </row>
    <row r="39" spans="1:14" ht="12.75" outlineLevel="2">
      <c r="A39" s="81" t="s">
        <v>761</v>
      </c>
      <c r="B39" s="81" t="s">
        <v>804</v>
      </c>
      <c r="C39" s="81" t="s">
        <v>805</v>
      </c>
      <c r="D39" s="81" t="s">
        <v>762</v>
      </c>
      <c r="E39" s="81" t="s">
        <v>813</v>
      </c>
      <c r="F39" s="81" t="s">
        <v>397</v>
      </c>
      <c r="G39" s="81" t="s">
        <v>772</v>
      </c>
      <c r="H39" s="80"/>
      <c r="I39" s="80"/>
      <c r="J39" s="80"/>
      <c r="K39" s="72">
        <v>0</v>
      </c>
      <c r="L39" s="80"/>
      <c r="M39" s="82">
        <v>2.2727249999999999</v>
      </c>
      <c r="N39" s="72"/>
    </row>
    <row r="40" spans="1:14" ht="12.75" outlineLevel="2">
      <c r="A40" s="81" t="s">
        <v>761</v>
      </c>
      <c r="B40" s="81" t="s">
        <v>804</v>
      </c>
      <c r="C40" s="81" t="s">
        <v>805</v>
      </c>
      <c r="D40" s="81" t="s">
        <v>762</v>
      </c>
      <c r="E40" s="81" t="s">
        <v>814</v>
      </c>
      <c r="F40" s="81" t="s">
        <v>397</v>
      </c>
      <c r="G40" s="81" t="s">
        <v>772</v>
      </c>
      <c r="H40" s="80"/>
      <c r="I40" s="80"/>
      <c r="J40" s="80"/>
      <c r="K40" s="72">
        <v>0</v>
      </c>
      <c r="L40" s="80"/>
      <c r="M40" s="82">
        <v>4.8137499999999998</v>
      </c>
      <c r="N40" s="72"/>
    </row>
    <row r="41" spans="1:14" ht="12.75" outlineLevel="2">
      <c r="A41" s="81" t="s">
        <v>761</v>
      </c>
      <c r="B41" s="81" t="s">
        <v>804</v>
      </c>
      <c r="C41" s="81" t="s">
        <v>805</v>
      </c>
      <c r="D41" s="81" t="s">
        <v>762</v>
      </c>
      <c r="E41" s="81" t="s">
        <v>815</v>
      </c>
      <c r="F41" s="81" t="s">
        <v>397</v>
      </c>
      <c r="G41" s="81" t="s">
        <v>772</v>
      </c>
      <c r="H41" s="80"/>
      <c r="I41" s="80"/>
      <c r="J41" s="80"/>
      <c r="K41" s="72">
        <v>0</v>
      </c>
      <c r="L41" s="80"/>
      <c r="M41" s="82">
        <v>1.1135999999999999</v>
      </c>
      <c r="N41" s="72"/>
    </row>
    <row r="42" spans="1:14" ht="12.75" outlineLevel="2">
      <c r="A42" s="81" t="s">
        <v>761</v>
      </c>
      <c r="B42" s="81" t="s">
        <v>804</v>
      </c>
      <c r="C42" s="81" t="s">
        <v>805</v>
      </c>
      <c r="D42" s="81" t="s">
        <v>762</v>
      </c>
      <c r="E42" s="81" t="s">
        <v>816</v>
      </c>
      <c r="F42" s="81" t="s">
        <v>397</v>
      </c>
      <c r="G42" s="81" t="s">
        <v>772</v>
      </c>
      <c r="H42" s="80"/>
      <c r="I42" s="80"/>
      <c r="J42" s="80"/>
      <c r="K42" s="72">
        <v>0</v>
      </c>
      <c r="L42" s="80"/>
      <c r="M42" s="82">
        <v>1.8389599999999999</v>
      </c>
      <c r="N42" s="72"/>
    </row>
    <row r="43" spans="1:14" ht="12.75" outlineLevel="2">
      <c r="A43" s="81" t="s">
        <v>761</v>
      </c>
      <c r="B43" s="81" t="s">
        <v>804</v>
      </c>
      <c r="C43" s="81" t="s">
        <v>805</v>
      </c>
      <c r="D43" s="81" t="s">
        <v>762</v>
      </c>
      <c r="E43" s="81" t="s">
        <v>817</v>
      </c>
      <c r="F43" s="81" t="s">
        <v>397</v>
      </c>
      <c r="G43" s="81" t="s">
        <v>772</v>
      </c>
      <c r="H43" s="80"/>
      <c r="I43" s="80"/>
      <c r="J43" s="80"/>
      <c r="K43" s="72">
        <v>0</v>
      </c>
      <c r="L43" s="80"/>
      <c r="M43" s="82">
        <v>0</v>
      </c>
      <c r="N43" s="72"/>
    </row>
    <row r="44" spans="1:14" ht="12.75" outlineLevel="2">
      <c r="A44" s="81" t="s">
        <v>761</v>
      </c>
      <c r="B44" s="81" t="s">
        <v>804</v>
      </c>
      <c r="C44" s="81" t="s">
        <v>805</v>
      </c>
      <c r="D44" s="81" t="s">
        <v>762</v>
      </c>
      <c r="E44" s="81" t="s">
        <v>818</v>
      </c>
      <c r="F44" s="81" t="s">
        <v>397</v>
      </c>
      <c r="G44" s="81" t="s">
        <v>772</v>
      </c>
      <c r="H44" s="80"/>
      <c r="I44" s="80"/>
      <c r="J44" s="80"/>
      <c r="K44" s="72">
        <v>0</v>
      </c>
      <c r="L44" s="80"/>
      <c r="M44" s="82">
        <v>8.8800000000000004E-5</v>
      </c>
      <c r="N44" s="72"/>
    </row>
    <row r="45" spans="1:14" ht="12.75" outlineLevel="2">
      <c r="A45" s="81" t="s">
        <v>761</v>
      </c>
      <c r="B45" s="81" t="s">
        <v>804</v>
      </c>
      <c r="C45" s="81" t="s">
        <v>805</v>
      </c>
      <c r="D45" s="81" t="s">
        <v>762</v>
      </c>
      <c r="E45" s="81" t="s">
        <v>819</v>
      </c>
      <c r="F45" s="81" t="s">
        <v>397</v>
      </c>
      <c r="G45" s="81" t="s">
        <v>772</v>
      </c>
      <c r="H45" s="80"/>
      <c r="I45" s="80"/>
      <c r="J45" s="80"/>
      <c r="K45" s="72">
        <v>0</v>
      </c>
      <c r="L45" s="80"/>
      <c r="M45" s="82">
        <v>0</v>
      </c>
      <c r="N45" s="72"/>
    </row>
    <row r="46" spans="1:14" ht="12.75" outlineLevel="2">
      <c r="A46" s="81" t="s">
        <v>761</v>
      </c>
      <c r="B46" s="81" t="s">
        <v>804</v>
      </c>
      <c r="C46" s="81" t="s">
        <v>805</v>
      </c>
      <c r="D46" s="81" t="s">
        <v>762</v>
      </c>
      <c r="E46" s="81" t="s">
        <v>820</v>
      </c>
      <c r="F46" s="81" t="s">
        <v>397</v>
      </c>
      <c r="G46" s="81" t="s">
        <v>772</v>
      </c>
      <c r="H46" s="80"/>
      <c r="I46" s="80"/>
      <c r="J46" s="80"/>
      <c r="K46" s="72">
        <v>0</v>
      </c>
      <c r="L46" s="80"/>
      <c r="M46" s="82">
        <v>5.5024999999999998E-2</v>
      </c>
      <c r="N46" s="72"/>
    </row>
    <row r="47" spans="1:14" ht="12.75" outlineLevel="2">
      <c r="A47" s="81" t="s">
        <v>761</v>
      </c>
      <c r="B47" s="81" t="s">
        <v>804</v>
      </c>
      <c r="C47" s="81" t="s">
        <v>805</v>
      </c>
      <c r="D47" s="81" t="s">
        <v>762</v>
      </c>
      <c r="E47" s="81" t="s">
        <v>821</v>
      </c>
      <c r="F47" s="81" t="s">
        <v>397</v>
      </c>
      <c r="G47" s="81" t="s">
        <v>772</v>
      </c>
      <c r="H47" s="80"/>
      <c r="I47" s="80"/>
      <c r="J47" s="80"/>
      <c r="K47" s="72">
        <v>0</v>
      </c>
      <c r="L47" s="80"/>
      <c r="M47" s="82">
        <v>2.3E-5</v>
      </c>
      <c r="N47" s="72"/>
    </row>
    <row r="48" spans="1:14" ht="12.75" outlineLevel="2">
      <c r="A48" s="81" t="s">
        <v>761</v>
      </c>
      <c r="B48" s="81" t="s">
        <v>804</v>
      </c>
      <c r="C48" s="81" t="s">
        <v>805</v>
      </c>
      <c r="D48" s="81" t="s">
        <v>762</v>
      </c>
      <c r="E48" s="81" t="s">
        <v>822</v>
      </c>
      <c r="F48" s="81" t="s">
        <v>397</v>
      </c>
      <c r="G48" s="81" t="s">
        <v>772</v>
      </c>
      <c r="H48" s="80"/>
      <c r="I48" s="80"/>
      <c r="J48" s="80"/>
      <c r="K48" s="72">
        <v>0</v>
      </c>
      <c r="L48" s="80"/>
      <c r="M48" s="82">
        <v>0</v>
      </c>
      <c r="N48" s="72"/>
    </row>
    <row r="49" spans="1:14" ht="12.75" outlineLevel="2">
      <c r="A49" s="81" t="s">
        <v>761</v>
      </c>
      <c r="B49" s="81" t="s">
        <v>804</v>
      </c>
      <c r="C49" s="81" t="s">
        <v>805</v>
      </c>
      <c r="D49" s="81" t="s">
        <v>762</v>
      </c>
      <c r="E49" s="81" t="s">
        <v>823</v>
      </c>
      <c r="F49" s="81" t="s">
        <v>397</v>
      </c>
      <c r="G49" s="81" t="s">
        <v>772</v>
      </c>
      <c r="H49" s="80"/>
      <c r="I49" s="80"/>
      <c r="J49" s="80"/>
      <c r="K49" s="72">
        <v>0</v>
      </c>
      <c r="L49" s="80"/>
      <c r="M49" s="82">
        <v>9.8800000000000016E-3</v>
      </c>
      <c r="N49" s="72"/>
    </row>
    <row r="50" spans="1:14" ht="12.75" outlineLevel="2">
      <c r="A50" s="81" t="s">
        <v>761</v>
      </c>
      <c r="B50" s="81" t="s">
        <v>824</v>
      </c>
      <c r="C50" s="81" t="s">
        <v>825</v>
      </c>
      <c r="D50" s="81" t="s">
        <v>762</v>
      </c>
      <c r="E50" s="81" t="s">
        <v>826</v>
      </c>
      <c r="F50" s="81" t="s">
        <v>397</v>
      </c>
      <c r="G50" s="81" t="s">
        <v>772</v>
      </c>
      <c r="H50" s="82">
        <v>0</v>
      </c>
      <c r="I50" s="80"/>
      <c r="J50" s="82">
        <v>0</v>
      </c>
      <c r="K50" s="72">
        <v>0</v>
      </c>
      <c r="L50" s="82">
        <v>0</v>
      </c>
      <c r="M50" s="82">
        <v>0</v>
      </c>
      <c r="N50" s="72"/>
    </row>
    <row r="51" spans="1:14" ht="12.75" outlineLevel="2">
      <c r="A51" s="81" t="s">
        <v>761</v>
      </c>
      <c r="B51" s="81" t="s">
        <v>824</v>
      </c>
      <c r="C51" s="81" t="s">
        <v>825</v>
      </c>
      <c r="D51" s="81" t="s">
        <v>762</v>
      </c>
      <c r="E51" s="81" t="s">
        <v>827</v>
      </c>
      <c r="F51" s="81" t="s">
        <v>397</v>
      </c>
      <c r="G51" s="81" t="s">
        <v>772</v>
      </c>
      <c r="H51" s="82">
        <v>0</v>
      </c>
      <c r="I51" s="80"/>
      <c r="J51" s="82">
        <v>0</v>
      </c>
      <c r="K51" s="72">
        <v>0</v>
      </c>
      <c r="L51" s="82">
        <v>0</v>
      </c>
      <c r="M51" s="82">
        <v>0</v>
      </c>
      <c r="N51" s="72"/>
    </row>
    <row r="52" spans="1:14" ht="12.75" outlineLevel="2">
      <c r="A52" s="81" t="s">
        <v>761</v>
      </c>
      <c r="B52" s="81" t="s">
        <v>824</v>
      </c>
      <c r="C52" s="81" t="s">
        <v>825</v>
      </c>
      <c r="D52" s="81" t="s">
        <v>762</v>
      </c>
      <c r="E52" s="81" t="s">
        <v>828</v>
      </c>
      <c r="F52" s="81" t="s">
        <v>397</v>
      </c>
      <c r="G52" s="81" t="s">
        <v>772</v>
      </c>
      <c r="H52" s="82">
        <v>0</v>
      </c>
      <c r="I52" s="80"/>
      <c r="J52" s="82">
        <v>0</v>
      </c>
      <c r="K52" s="72">
        <v>0</v>
      </c>
      <c r="L52" s="82">
        <v>0</v>
      </c>
      <c r="M52" s="82">
        <v>0</v>
      </c>
      <c r="N52" s="72"/>
    </row>
    <row r="53" spans="1:14" ht="12.75" outlineLevel="2">
      <c r="A53" s="81" t="s">
        <v>761</v>
      </c>
      <c r="B53" s="81" t="s">
        <v>829</v>
      </c>
      <c r="C53" s="81" t="s">
        <v>830</v>
      </c>
      <c r="D53" s="81" t="s">
        <v>762</v>
      </c>
      <c r="E53" s="81" t="s">
        <v>831</v>
      </c>
      <c r="F53" s="81" t="s">
        <v>397</v>
      </c>
      <c r="G53" s="81" t="s">
        <v>772</v>
      </c>
      <c r="H53" s="82">
        <v>0.29007499999999997</v>
      </c>
      <c r="I53" s="80"/>
      <c r="J53" s="82">
        <v>1.1613249999999999</v>
      </c>
      <c r="K53" s="72">
        <v>9.0200000000000002E-2</v>
      </c>
      <c r="L53" s="82">
        <v>2.5081749999999996</v>
      </c>
      <c r="M53" s="82">
        <v>1.1275E-2</v>
      </c>
      <c r="N53" s="72"/>
    </row>
    <row r="54" spans="1:14" ht="12.75" outlineLevel="2">
      <c r="A54" s="81" t="s">
        <v>761</v>
      </c>
      <c r="B54" s="81" t="s">
        <v>829</v>
      </c>
      <c r="C54" s="81" t="s">
        <v>830</v>
      </c>
      <c r="D54" s="81" t="s">
        <v>762</v>
      </c>
      <c r="E54" s="81" t="s">
        <v>832</v>
      </c>
      <c r="F54" s="81" t="s">
        <v>397</v>
      </c>
      <c r="G54" s="81" t="s">
        <v>772</v>
      </c>
      <c r="H54" s="82">
        <v>0.21370999999999998</v>
      </c>
      <c r="I54" s="80"/>
      <c r="J54" s="82">
        <v>0.85483999999999993</v>
      </c>
      <c r="K54" s="72">
        <v>6.6220000000000001E-2</v>
      </c>
      <c r="L54" s="82">
        <v>1.84642</v>
      </c>
      <c r="M54" s="82">
        <v>8.6E-3</v>
      </c>
      <c r="N54" s="72"/>
    </row>
    <row r="55" spans="1:14" ht="12.75" outlineLevel="2">
      <c r="A55" s="81" t="s">
        <v>761</v>
      </c>
      <c r="B55" s="81" t="s">
        <v>829</v>
      </c>
      <c r="C55" s="81" t="s">
        <v>830</v>
      </c>
      <c r="D55" s="81" t="s">
        <v>762</v>
      </c>
      <c r="E55" s="81" t="s">
        <v>833</v>
      </c>
      <c r="F55" s="81" t="s">
        <v>397</v>
      </c>
      <c r="G55" s="81" t="s">
        <v>772</v>
      </c>
      <c r="H55" s="82">
        <v>0.62457999999999991</v>
      </c>
      <c r="I55" s="80"/>
      <c r="J55" s="82">
        <v>1.0808600000000002</v>
      </c>
      <c r="K55" s="72">
        <v>5.8904999999999999E-2</v>
      </c>
      <c r="L55" s="82">
        <v>2.5245000000000003E-3</v>
      </c>
      <c r="M55" s="82">
        <v>6.6384999999999986E-2</v>
      </c>
      <c r="N55" s="72"/>
    </row>
    <row r="56" spans="1:14" ht="12.75" outlineLevel="2">
      <c r="A56" s="81" t="s">
        <v>761</v>
      </c>
      <c r="B56" s="81" t="s">
        <v>829</v>
      </c>
      <c r="C56" s="81" t="s">
        <v>830</v>
      </c>
      <c r="D56" s="81" t="s">
        <v>762</v>
      </c>
      <c r="E56" s="81" t="s">
        <v>834</v>
      </c>
      <c r="F56" s="81" t="s">
        <v>397</v>
      </c>
      <c r="G56" s="81" t="s">
        <v>772</v>
      </c>
      <c r="H56" s="82">
        <v>0.50434000000000001</v>
      </c>
      <c r="I56" s="80"/>
      <c r="J56" s="82">
        <v>0.87429000000000001</v>
      </c>
      <c r="K56" s="72">
        <v>4.7564999999999996E-2</v>
      </c>
      <c r="L56" s="82">
        <v>2.0384999999999999E-3</v>
      </c>
      <c r="M56" s="82">
        <v>5.3605E-2</v>
      </c>
      <c r="N56" s="72"/>
    </row>
    <row r="57" spans="1:14" ht="12.75" outlineLevel="2">
      <c r="A57" s="81" t="s">
        <v>761</v>
      </c>
      <c r="B57" s="81" t="s">
        <v>829</v>
      </c>
      <c r="C57" s="81" t="s">
        <v>830</v>
      </c>
      <c r="D57" s="81" t="s">
        <v>762</v>
      </c>
      <c r="E57" s="81" t="s">
        <v>835</v>
      </c>
      <c r="F57" s="81" t="s">
        <v>397</v>
      </c>
      <c r="G57" s="81" t="s">
        <v>772</v>
      </c>
      <c r="H57" s="80"/>
      <c r="I57" s="80"/>
      <c r="J57" s="80"/>
      <c r="K57" s="72">
        <v>0</v>
      </c>
      <c r="L57" s="80"/>
      <c r="M57" s="82">
        <v>4.5599999999999998E-3</v>
      </c>
      <c r="N57" s="72"/>
    </row>
    <row r="58" spans="1:14" ht="12.75" outlineLevel="2">
      <c r="A58" s="81" t="s">
        <v>761</v>
      </c>
      <c r="B58" s="81" t="s">
        <v>829</v>
      </c>
      <c r="C58" s="81" t="s">
        <v>830</v>
      </c>
      <c r="D58" s="81" t="s">
        <v>762</v>
      </c>
      <c r="E58" s="81" t="s">
        <v>836</v>
      </c>
      <c r="F58" s="81" t="s">
        <v>397</v>
      </c>
      <c r="G58" s="81" t="s">
        <v>772</v>
      </c>
      <c r="H58" s="80"/>
      <c r="I58" s="80"/>
      <c r="J58" s="80"/>
      <c r="K58" s="72">
        <v>0</v>
      </c>
      <c r="L58" s="80"/>
      <c r="M58" s="82">
        <v>0</v>
      </c>
      <c r="N58" s="72"/>
    </row>
    <row r="59" spans="1:14" ht="12.75" outlineLevel="2">
      <c r="A59" s="81" t="s">
        <v>761</v>
      </c>
      <c r="B59" s="81" t="s">
        <v>829</v>
      </c>
      <c r="C59" s="81" t="s">
        <v>830</v>
      </c>
      <c r="D59" s="81" t="s">
        <v>762</v>
      </c>
      <c r="E59" s="81" t="s">
        <v>837</v>
      </c>
      <c r="F59" s="81" t="s">
        <v>397</v>
      </c>
      <c r="G59" s="81" t="s">
        <v>772</v>
      </c>
      <c r="H59" s="82">
        <v>0.60536000000000001</v>
      </c>
      <c r="I59" s="80"/>
      <c r="J59" s="82">
        <v>1.1865699999999999</v>
      </c>
      <c r="K59" s="72">
        <v>5.4095999999999998E-2</v>
      </c>
      <c r="L59" s="82">
        <v>2.2539999999999999E-3</v>
      </c>
      <c r="M59" s="82">
        <v>0.91769999999999996</v>
      </c>
      <c r="N59" s="72"/>
    </row>
    <row r="60" spans="1:14" ht="12.75" outlineLevel="2">
      <c r="A60" s="81" t="s">
        <v>761</v>
      </c>
      <c r="B60" s="81" t="s">
        <v>829</v>
      </c>
      <c r="C60" s="81" t="s">
        <v>830</v>
      </c>
      <c r="D60" s="81" t="s">
        <v>762</v>
      </c>
      <c r="E60" s="81" t="s">
        <v>838</v>
      </c>
      <c r="F60" s="81" t="s">
        <v>397</v>
      </c>
      <c r="G60" s="81" t="s">
        <v>772</v>
      </c>
      <c r="H60" s="80"/>
      <c r="I60" s="80"/>
      <c r="J60" s="80"/>
      <c r="K60" s="72">
        <v>0</v>
      </c>
      <c r="L60" s="80"/>
      <c r="M60" s="80"/>
      <c r="N60" s="72"/>
    </row>
    <row r="61" spans="1:14" ht="12.75" outlineLevel="2">
      <c r="A61" s="81" t="s">
        <v>761</v>
      </c>
      <c r="B61" s="81" t="s">
        <v>829</v>
      </c>
      <c r="C61" s="81" t="s">
        <v>830</v>
      </c>
      <c r="D61" s="81" t="s">
        <v>762</v>
      </c>
      <c r="E61" s="81" t="s">
        <v>839</v>
      </c>
      <c r="F61" s="81" t="s">
        <v>397</v>
      </c>
      <c r="G61" s="81" t="s">
        <v>772</v>
      </c>
      <c r="H61" s="82">
        <v>0.44274999999999998</v>
      </c>
      <c r="I61" s="80"/>
      <c r="J61" s="82">
        <v>0.84837499999999999</v>
      </c>
      <c r="K61" s="72">
        <v>3.8362500000000001E-2</v>
      </c>
      <c r="L61" s="82">
        <v>1.6500000000000002E-3</v>
      </c>
      <c r="M61" s="82">
        <v>0.71225000000000005</v>
      </c>
      <c r="N61" s="72"/>
    </row>
    <row r="62" spans="1:14" ht="12.75" outlineLevel="2">
      <c r="A62" s="81" t="s">
        <v>761</v>
      </c>
      <c r="B62" s="81" t="s">
        <v>829</v>
      </c>
      <c r="C62" s="81" t="s">
        <v>830</v>
      </c>
      <c r="D62" s="81" t="s">
        <v>762</v>
      </c>
      <c r="E62" s="81" t="s">
        <v>840</v>
      </c>
      <c r="F62" s="81" t="s">
        <v>397</v>
      </c>
      <c r="G62" s="81" t="s">
        <v>772</v>
      </c>
      <c r="H62" s="80"/>
      <c r="I62" s="80"/>
      <c r="J62" s="80"/>
      <c r="K62" s="72">
        <v>0</v>
      </c>
      <c r="L62" s="80"/>
      <c r="M62" s="82">
        <v>3.7007249999999998E-2</v>
      </c>
      <c r="N62" s="72"/>
    </row>
    <row r="63" spans="1:14" ht="12.75" outlineLevel="2">
      <c r="A63" s="81" t="s">
        <v>761</v>
      </c>
      <c r="B63" s="81" t="s">
        <v>829</v>
      </c>
      <c r="C63" s="81" t="s">
        <v>830</v>
      </c>
      <c r="D63" s="81" t="s">
        <v>762</v>
      </c>
      <c r="E63" s="81" t="s">
        <v>841</v>
      </c>
      <c r="F63" s="81" t="s">
        <v>397</v>
      </c>
      <c r="G63" s="81" t="s">
        <v>772</v>
      </c>
      <c r="H63" s="82">
        <v>9.2700000000000005E-2</v>
      </c>
      <c r="I63" s="80"/>
      <c r="J63" s="82">
        <v>0.16074000000000002</v>
      </c>
      <c r="K63" s="72">
        <v>8.6400000000000001E-3</v>
      </c>
      <c r="L63" s="82">
        <v>3.6899999999999997E-4</v>
      </c>
      <c r="M63" s="82">
        <v>1.242E-2</v>
      </c>
      <c r="N63" s="72"/>
    </row>
    <row r="64" spans="1:14" ht="12.75" outlineLevel="2">
      <c r="A64" s="81" t="s">
        <v>761</v>
      </c>
      <c r="B64" s="81" t="s">
        <v>829</v>
      </c>
      <c r="C64" s="81" t="s">
        <v>830</v>
      </c>
      <c r="D64" s="81" t="s">
        <v>762</v>
      </c>
      <c r="E64" s="81" t="s">
        <v>842</v>
      </c>
      <c r="F64" s="81" t="s">
        <v>397</v>
      </c>
      <c r="G64" s="81" t="s">
        <v>772</v>
      </c>
      <c r="H64" s="80"/>
      <c r="I64" s="80"/>
      <c r="J64" s="80"/>
      <c r="K64" s="72">
        <v>0</v>
      </c>
      <c r="L64" s="80"/>
      <c r="M64" s="82">
        <v>1.125E-2</v>
      </c>
      <c r="N64" s="72"/>
    </row>
    <row r="65" spans="1:14" ht="12.75" outlineLevel="2">
      <c r="A65" s="81" t="s">
        <v>761</v>
      </c>
      <c r="B65" s="81" t="s">
        <v>829</v>
      </c>
      <c r="C65" s="81" t="s">
        <v>830</v>
      </c>
      <c r="D65" s="81" t="s">
        <v>762</v>
      </c>
      <c r="E65" s="81" t="s">
        <v>843</v>
      </c>
      <c r="F65" s="81" t="s">
        <v>397</v>
      </c>
      <c r="G65" s="81" t="s">
        <v>772</v>
      </c>
      <c r="H65" s="82">
        <v>1.1734749999999998</v>
      </c>
      <c r="I65" s="80"/>
      <c r="J65" s="82">
        <v>2.034875</v>
      </c>
      <c r="K65" s="72">
        <v>0.10949999999999999</v>
      </c>
      <c r="L65" s="82">
        <v>4.7450000000000001E-3</v>
      </c>
      <c r="M65" s="82">
        <v>0.12681925000000002</v>
      </c>
      <c r="N65" s="72"/>
    </row>
    <row r="66" spans="1:14" ht="12.75" outlineLevel="2">
      <c r="A66" s="81" t="s">
        <v>761</v>
      </c>
      <c r="B66" s="81" t="s">
        <v>829</v>
      </c>
      <c r="C66" s="81" t="s">
        <v>830</v>
      </c>
      <c r="D66" s="81" t="s">
        <v>762</v>
      </c>
      <c r="E66" s="81" t="s">
        <v>844</v>
      </c>
      <c r="F66" s="81" t="s">
        <v>397</v>
      </c>
      <c r="G66" s="81" t="s">
        <v>772</v>
      </c>
      <c r="H66" s="82">
        <v>0.14832499999999998</v>
      </c>
      <c r="I66" s="80"/>
      <c r="J66" s="82">
        <v>0.59155500000000005</v>
      </c>
      <c r="K66" s="72">
        <v>0</v>
      </c>
      <c r="L66" s="80"/>
      <c r="M66" s="82">
        <v>5.9836049999999998</v>
      </c>
      <c r="N66" s="72"/>
    </row>
    <row r="67" spans="1:14" ht="12.75" outlineLevel="2">
      <c r="A67" s="81" t="s">
        <v>761</v>
      </c>
      <c r="B67" s="81" t="s">
        <v>829</v>
      </c>
      <c r="C67" s="81" t="s">
        <v>830</v>
      </c>
      <c r="D67" s="81" t="s">
        <v>762</v>
      </c>
      <c r="E67" s="81" t="s">
        <v>845</v>
      </c>
      <c r="F67" s="81" t="s">
        <v>397</v>
      </c>
      <c r="G67" s="81" t="s">
        <v>772</v>
      </c>
      <c r="H67" s="80"/>
      <c r="I67" s="80"/>
      <c r="J67" s="80"/>
      <c r="K67" s="72">
        <v>0</v>
      </c>
      <c r="L67" s="80"/>
      <c r="M67" s="82">
        <v>2.7200000000000002E-2</v>
      </c>
      <c r="N67" s="72"/>
    </row>
    <row r="68" spans="1:14" ht="12.75" outlineLevel="2">
      <c r="A68" s="81" t="s">
        <v>761</v>
      </c>
      <c r="B68" s="81" t="s">
        <v>829</v>
      </c>
      <c r="C68" s="81" t="s">
        <v>830</v>
      </c>
      <c r="D68" s="81" t="s">
        <v>762</v>
      </c>
      <c r="E68" s="81" t="s">
        <v>846</v>
      </c>
      <c r="F68" s="81" t="s">
        <v>397</v>
      </c>
      <c r="G68" s="81" t="s">
        <v>772</v>
      </c>
      <c r="H68" s="82">
        <v>1.0698399999999999</v>
      </c>
      <c r="I68" s="80"/>
      <c r="J68" s="82">
        <v>2.16892</v>
      </c>
      <c r="K68" s="72">
        <v>8.5999999999999993E-2</v>
      </c>
      <c r="L68" s="82">
        <v>3.7839999999999996E-3</v>
      </c>
      <c r="M68" s="82">
        <v>5.7413599999999994</v>
      </c>
      <c r="N68" s="72"/>
    </row>
    <row r="69" spans="1:14" ht="12.75" outlineLevel="2">
      <c r="A69" s="81" t="s">
        <v>761</v>
      </c>
      <c r="B69" s="81" t="s">
        <v>829</v>
      </c>
      <c r="C69" s="81" t="s">
        <v>830</v>
      </c>
      <c r="D69" s="81" t="s">
        <v>762</v>
      </c>
      <c r="E69" s="81" t="s">
        <v>847</v>
      </c>
      <c r="F69" s="81" t="s">
        <v>397</v>
      </c>
      <c r="G69" s="81" t="s">
        <v>772</v>
      </c>
      <c r="H69" s="82">
        <v>0.59860000000000002</v>
      </c>
      <c r="I69" s="80"/>
      <c r="J69" s="82">
        <v>1.2316399999999998</v>
      </c>
      <c r="K69" s="72">
        <v>4.8051999999999997E-2</v>
      </c>
      <c r="L69" s="82">
        <v>1.9680000000000001E-3</v>
      </c>
      <c r="M69" s="82">
        <v>1.7170799999999999</v>
      </c>
      <c r="N69" s="72"/>
    </row>
    <row r="70" spans="1:14" ht="12.75" outlineLevel="2">
      <c r="A70" s="81" t="s">
        <v>761</v>
      </c>
      <c r="B70" s="81" t="s">
        <v>829</v>
      </c>
      <c r="C70" s="81" t="s">
        <v>830</v>
      </c>
      <c r="D70" s="81" t="s">
        <v>762</v>
      </c>
      <c r="E70" s="81" t="s">
        <v>848</v>
      </c>
      <c r="F70" s="81" t="s">
        <v>397</v>
      </c>
      <c r="G70" s="81" t="s">
        <v>772</v>
      </c>
      <c r="H70" s="80"/>
      <c r="I70" s="80"/>
      <c r="J70" s="80"/>
      <c r="K70" s="72">
        <v>0</v>
      </c>
      <c r="L70" s="80"/>
      <c r="M70" s="82">
        <v>3.4191500000000001E-3</v>
      </c>
      <c r="N70" s="72"/>
    </row>
    <row r="71" spans="1:14" ht="12.75" outlineLevel="2">
      <c r="A71" s="81" t="s">
        <v>761</v>
      </c>
      <c r="B71" s="81" t="s">
        <v>829</v>
      </c>
      <c r="C71" s="81" t="s">
        <v>830</v>
      </c>
      <c r="D71" s="81" t="s">
        <v>762</v>
      </c>
      <c r="E71" s="81" t="s">
        <v>849</v>
      </c>
      <c r="F71" s="81" t="s">
        <v>397</v>
      </c>
      <c r="G71" s="81" t="s">
        <v>772</v>
      </c>
      <c r="H71" s="80"/>
      <c r="I71" s="80"/>
      <c r="J71" s="80"/>
      <c r="K71" s="72">
        <v>0</v>
      </c>
      <c r="L71" s="80"/>
      <c r="M71" s="82">
        <v>0.38673999999999997</v>
      </c>
      <c r="N71" s="72"/>
    </row>
    <row r="72" spans="1:14" ht="12.75" outlineLevel="2">
      <c r="A72" s="81" t="s">
        <v>761</v>
      </c>
      <c r="B72" s="81" t="s">
        <v>829</v>
      </c>
      <c r="C72" s="81" t="s">
        <v>830</v>
      </c>
      <c r="D72" s="81" t="s">
        <v>762</v>
      </c>
      <c r="E72" s="81" t="s">
        <v>850</v>
      </c>
      <c r="F72" s="81" t="s">
        <v>397</v>
      </c>
      <c r="G72" s="81" t="s">
        <v>772</v>
      </c>
      <c r="H72" s="82">
        <v>0</v>
      </c>
      <c r="I72" s="80"/>
      <c r="J72" s="82">
        <v>0</v>
      </c>
      <c r="K72" s="72">
        <v>0</v>
      </c>
      <c r="L72" s="82">
        <v>0</v>
      </c>
      <c r="M72" s="82">
        <v>0</v>
      </c>
      <c r="N72" s="72"/>
    </row>
    <row r="73" spans="1:14" ht="12.75" outlineLevel="2">
      <c r="A73" s="81" t="s">
        <v>761</v>
      </c>
      <c r="B73" s="81" t="s">
        <v>829</v>
      </c>
      <c r="C73" s="81" t="s">
        <v>830</v>
      </c>
      <c r="D73" s="81" t="s">
        <v>762</v>
      </c>
      <c r="E73" s="81" t="s">
        <v>851</v>
      </c>
      <c r="F73" s="81" t="s">
        <v>397</v>
      </c>
      <c r="G73" s="81" t="s">
        <v>772</v>
      </c>
      <c r="H73" s="82">
        <v>0.12078999999999999</v>
      </c>
      <c r="I73" s="80"/>
      <c r="J73" s="82">
        <v>0.32895999999999997</v>
      </c>
      <c r="K73" s="72">
        <v>1.1308E-2</v>
      </c>
      <c r="L73" s="82">
        <v>4.883E-4</v>
      </c>
      <c r="M73" s="82">
        <v>2.5918450000000002</v>
      </c>
      <c r="N73" s="72"/>
    </row>
    <row r="74" spans="1:14" ht="12.75" outlineLevel="2">
      <c r="A74" s="81" t="s">
        <v>761</v>
      </c>
      <c r="B74" s="81" t="s">
        <v>829</v>
      </c>
      <c r="C74" s="81" t="s">
        <v>830</v>
      </c>
      <c r="D74" s="81" t="s">
        <v>762</v>
      </c>
      <c r="E74" s="81" t="s">
        <v>852</v>
      </c>
      <c r="F74" s="81" t="s">
        <v>397</v>
      </c>
      <c r="G74" s="81" t="s">
        <v>772</v>
      </c>
      <c r="H74" s="82">
        <v>1.6500000000000002E-3</v>
      </c>
      <c r="I74" s="80"/>
      <c r="J74" s="82">
        <v>6.1999999999999998E-3</v>
      </c>
      <c r="K74" s="72">
        <v>0</v>
      </c>
      <c r="L74" s="82">
        <v>5.9999999999999995E-4</v>
      </c>
      <c r="M74" s="82">
        <v>1.6000000000000001E-4</v>
      </c>
      <c r="N74" s="72"/>
    </row>
    <row r="75" spans="1:14" ht="12.75" outlineLevel="2">
      <c r="A75" s="81" t="s">
        <v>761</v>
      </c>
      <c r="B75" s="81" t="s">
        <v>853</v>
      </c>
      <c r="C75" s="81" t="s">
        <v>854</v>
      </c>
      <c r="D75" s="81" t="s">
        <v>762</v>
      </c>
      <c r="E75" s="81" t="s">
        <v>855</v>
      </c>
      <c r="F75" s="81" t="s">
        <v>397</v>
      </c>
      <c r="G75" s="81" t="s">
        <v>772</v>
      </c>
      <c r="H75" s="82">
        <v>0.93987500000000013</v>
      </c>
      <c r="I75" s="80"/>
      <c r="J75" s="82">
        <v>1.118725</v>
      </c>
      <c r="K75" s="72">
        <v>8.577499999999999E-2</v>
      </c>
      <c r="L75" s="82">
        <v>6.7524999999999998E-3</v>
      </c>
      <c r="M75" s="82">
        <v>6.2050000000000001E-2</v>
      </c>
      <c r="N75" s="72"/>
    </row>
    <row r="76" spans="1:14" ht="12.75" outlineLevel="2">
      <c r="A76" s="81" t="s">
        <v>761</v>
      </c>
      <c r="B76" s="81" t="s">
        <v>853</v>
      </c>
      <c r="C76" s="81" t="s">
        <v>854</v>
      </c>
      <c r="D76" s="81" t="s">
        <v>762</v>
      </c>
      <c r="E76" s="81" t="s">
        <v>856</v>
      </c>
      <c r="F76" s="81" t="s">
        <v>397</v>
      </c>
      <c r="G76" s="81" t="s">
        <v>772</v>
      </c>
      <c r="H76" s="82">
        <v>0</v>
      </c>
      <c r="I76" s="80"/>
      <c r="J76" s="82">
        <v>0</v>
      </c>
      <c r="K76" s="72">
        <v>0</v>
      </c>
      <c r="L76" s="82">
        <v>0</v>
      </c>
      <c r="M76" s="82">
        <v>0</v>
      </c>
      <c r="N76" s="72"/>
    </row>
    <row r="77" spans="1:14" ht="12.75" outlineLevel="2">
      <c r="A77" s="81" t="s">
        <v>761</v>
      </c>
      <c r="B77" s="81" t="s">
        <v>853</v>
      </c>
      <c r="C77" s="81" t="s">
        <v>854</v>
      </c>
      <c r="D77" s="81" t="s">
        <v>762</v>
      </c>
      <c r="E77" s="81" t="s">
        <v>857</v>
      </c>
      <c r="F77" s="81" t="s">
        <v>397</v>
      </c>
      <c r="G77" s="81" t="s">
        <v>772</v>
      </c>
      <c r="H77" s="82">
        <v>0</v>
      </c>
      <c r="I77" s="80"/>
      <c r="J77" s="82">
        <v>0</v>
      </c>
      <c r="K77" s="72">
        <v>0</v>
      </c>
      <c r="L77" s="82">
        <v>0</v>
      </c>
      <c r="M77" s="82">
        <v>0</v>
      </c>
      <c r="N77" s="72"/>
    </row>
    <row r="78" spans="1:14" ht="12.75" outlineLevel="2">
      <c r="A78" s="81" t="s">
        <v>761</v>
      </c>
      <c r="B78" s="81" t="s">
        <v>853</v>
      </c>
      <c r="C78" s="81" t="s">
        <v>854</v>
      </c>
      <c r="D78" s="81" t="s">
        <v>762</v>
      </c>
      <c r="E78" s="81" t="s">
        <v>858</v>
      </c>
      <c r="F78" s="81" t="s">
        <v>397</v>
      </c>
      <c r="G78" s="81" t="s">
        <v>772</v>
      </c>
      <c r="H78" s="82">
        <v>9.4350000000000003E-2</v>
      </c>
      <c r="I78" s="80"/>
      <c r="J78" s="82">
        <v>0.111925</v>
      </c>
      <c r="K78" s="72">
        <v>8.5100000000000002E-3</v>
      </c>
      <c r="L78" s="82">
        <v>6.7525000000000007E-4</v>
      </c>
      <c r="M78" s="82">
        <v>6.1975000000000008E-3</v>
      </c>
      <c r="N78" s="72"/>
    </row>
    <row r="79" spans="1:14" ht="12.75" outlineLevel="2">
      <c r="A79" s="81" t="s">
        <v>761</v>
      </c>
      <c r="B79" s="81" t="s">
        <v>853</v>
      </c>
      <c r="C79" s="81" t="s">
        <v>854</v>
      </c>
      <c r="D79" s="81" t="s">
        <v>762</v>
      </c>
      <c r="E79" s="81" t="s">
        <v>859</v>
      </c>
      <c r="F79" s="81" t="s">
        <v>397</v>
      </c>
      <c r="G79" s="81" t="s">
        <v>772</v>
      </c>
      <c r="H79" s="82">
        <v>0</v>
      </c>
      <c r="I79" s="80"/>
      <c r="J79" s="82">
        <v>0</v>
      </c>
      <c r="K79" s="72">
        <v>0</v>
      </c>
      <c r="L79" s="82">
        <v>0</v>
      </c>
      <c r="M79" s="82">
        <v>0</v>
      </c>
      <c r="N79" s="72"/>
    </row>
    <row r="80" spans="1:14" ht="12.75" outlineLevel="2">
      <c r="A80" s="81" t="s">
        <v>761</v>
      </c>
      <c r="B80" s="81" t="s">
        <v>853</v>
      </c>
      <c r="C80" s="81" t="s">
        <v>854</v>
      </c>
      <c r="D80" s="81" t="s">
        <v>762</v>
      </c>
      <c r="E80" s="81" t="s">
        <v>860</v>
      </c>
      <c r="F80" s="81" t="s">
        <v>397</v>
      </c>
      <c r="G80" s="81" t="s">
        <v>772</v>
      </c>
      <c r="H80" s="82">
        <v>0.12025</v>
      </c>
      <c r="I80" s="80"/>
      <c r="J80" s="82">
        <v>0.143375</v>
      </c>
      <c r="K80" s="72">
        <v>1.0915000000000001E-2</v>
      </c>
      <c r="L80" s="82">
        <v>8.6025000000000001E-4</v>
      </c>
      <c r="M80" s="82">
        <v>7.8625000000000014E-3</v>
      </c>
      <c r="N80" s="72"/>
    </row>
    <row r="81" spans="1:14" ht="12.75" outlineLevel="2">
      <c r="A81" s="81" t="s">
        <v>761</v>
      </c>
      <c r="B81" s="81" t="s">
        <v>853</v>
      </c>
      <c r="C81" s="81" t="s">
        <v>854</v>
      </c>
      <c r="D81" s="81" t="s">
        <v>762</v>
      </c>
      <c r="E81" s="81" t="s">
        <v>861</v>
      </c>
      <c r="F81" s="81" t="s">
        <v>397</v>
      </c>
      <c r="G81" s="81" t="s">
        <v>772</v>
      </c>
      <c r="H81" s="82">
        <v>0.12025</v>
      </c>
      <c r="I81" s="80"/>
      <c r="J81" s="82">
        <v>0.143375</v>
      </c>
      <c r="K81" s="72">
        <v>1.0915000000000001E-2</v>
      </c>
      <c r="L81" s="82">
        <v>8.6025000000000001E-4</v>
      </c>
      <c r="M81" s="82">
        <v>7.8625000000000014E-3</v>
      </c>
      <c r="N81" s="72"/>
    </row>
    <row r="82" spans="1:14" ht="12.75" outlineLevel="2">
      <c r="A82" s="81" t="s">
        <v>761</v>
      </c>
      <c r="B82" s="81" t="s">
        <v>853</v>
      </c>
      <c r="C82" s="81" t="s">
        <v>854</v>
      </c>
      <c r="D82" s="81" t="s">
        <v>762</v>
      </c>
      <c r="E82" s="81" t="s">
        <v>862</v>
      </c>
      <c r="F82" s="81" t="s">
        <v>397</v>
      </c>
      <c r="G82" s="81" t="s">
        <v>772</v>
      </c>
      <c r="H82" s="82">
        <v>0</v>
      </c>
      <c r="I82" s="80"/>
      <c r="J82" s="82">
        <v>0</v>
      </c>
      <c r="K82" s="72">
        <v>0</v>
      </c>
      <c r="L82" s="82">
        <v>0</v>
      </c>
      <c r="M82" s="82">
        <v>0</v>
      </c>
      <c r="N82" s="72"/>
    </row>
    <row r="83" spans="1:14" ht="12.75" outlineLevel="2">
      <c r="A83" s="81" t="s">
        <v>761</v>
      </c>
      <c r="B83" s="81" t="s">
        <v>853</v>
      </c>
      <c r="C83" s="81" t="s">
        <v>854</v>
      </c>
      <c r="D83" s="81" t="s">
        <v>762</v>
      </c>
      <c r="E83" s="81" t="s">
        <v>863</v>
      </c>
      <c r="F83" s="81" t="s">
        <v>397</v>
      </c>
      <c r="G83" s="81" t="s">
        <v>772</v>
      </c>
      <c r="H83" s="82">
        <v>0</v>
      </c>
      <c r="I83" s="80"/>
      <c r="J83" s="82">
        <v>0</v>
      </c>
      <c r="K83" s="72">
        <v>0</v>
      </c>
      <c r="L83" s="82">
        <v>0</v>
      </c>
      <c r="M83" s="82">
        <v>0</v>
      </c>
      <c r="N83" s="72"/>
    </row>
    <row r="84" spans="1:14" ht="12.75" outlineLevel="2">
      <c r="A84" s="81" t="s">
        <v>761</v>
      </c>
      <c r="B84" s="81" t="s">
        <v>853</v>
      </c>
      <c r="C84" s="81" t="s">
        <v>854</v>
      </c>
      <c r="D84" s="81" t="s">
        <v>762</v>
      </c>
      <c r="E84" s="81" t="s">
        <v>864</v>
      </c>
      <c r="F84" s="81" t="s">
        <v>397</v>
      </c>
      <c r="G84" s="81" t="s">
        <v>772</v>
      </c>
      <c r="H84" s="82">
        <v>0</v>
      </c>
      <c r="I84" s="80"/>
      <c r="J84" s="82">
        <v>0</v>
      </c>
      <c r="K84" s="72">
        <v>0</v>
      </c>
      <c r="L84" s="82">
        <v>0</v>
      </c>
      <c r="M84" s="82">
        <v>0</v>
      </c>
      <c r="N84" s="72"/>
    </row>
    <row r="85" spans="1:14" ht="12.75" outlineLevel="2">
      <c r="A85" s="81" t="s">
        <v>761</v>
      </c>
      <c r="B85" s="81" t="s">
        <v>853</v>
      </c>
      <c r="C85" s="81" t="s">
        <v>854</v>
      </c>
      <c r="D85" s="81" t="s">
        <v>762</v>
      </c>
      <c r="E85" s="81" t="s">
        <v>865</v>
      </c>
      <c r="F85" s="81" t="s">
        <v>397</v>
      </c>
      <c r="G85" s="81" t="s">
        <v>772</v>
      </c>
      <c r="H85" s="82">
        <v>1.2342850000000001</v>
      </c>
      <c r="I85" s="80"/>
      <c r="J85" s="82">
        <v>1.4685449999999998</v>
      </c>
      <c r="K85" s="72">
        <v>0.31602999999999998</v>
      </c>
      <c r="L85" s="82">
        <v>8.7294999999999994E-3</v>
      </c>
      <c r="M85" s="82">
        <v>1.5481050000000001</v>
      </c>
      <c r="N85" s="72"/>
    </row>
    <row r="86" spans="1:14" ht="12.75" outlineLevel="2">
      <c r="A86" s="81" t="s">
        <v>761</v>
      </c>
      <c r="B86" s="81" t="s">
        <v>853</v>
      </c>
      <c r="C86" s="81" t="s">
        <v>854</v>
      </c>
      <c r="D86" s="81" t="s">
        <v>762</v>
      </c>
      <c r="E86" s="81" t="s">
        <v>866</v>
      </c>
      <c r="F86" s="81" t="s">
        <v>397</v>
      </c>
      <c r="G86" s="81" t="s">
        <v>772</v>
      </c>
      <c r="H86" s="80"/>
      <c r="I86" s="80"/>
      <c r="J86" s="80"/>
      <c r="K86" s="72">
        <v>0</v>
      </c>
      <c r="L86" s="80"/>
      <c r="M86" s="82">
        <v>0.10424999999999998</v>
      </c>
      <c r="N86" s="72"/>
    </row>
    <row r="87" spans="1:14" ht="12.75" outlineLevel="2">
      <c r="A87" s="81" t="s">
        <v>761</v>
      </c>
      <c r="B87" s="81" t="s">
        <v>853</v>
      </c>
      <c r="C87" s="81" t="s">
        <v>854</v>
      </c>
      <c r="D87" s="81" t="s">
        <v>762</v>
      </c>
      <c r="E87" s="81" t="s">
        <v>867</v>
      </c>
      <c r="F87" s="81" t="s">
        <v>397</v>
      </c>
      <c r="G87" s="81" t="s">
        <v>772</v>
      </c>
      <c r="H87" s="80"/>
      <c r="I87" s="80"/>
      <c r="J87" s="80"/>
      <c r="K87" s="72">
        <v>0</v>
      </c>
      <c r="L87" s="80"/>
      <c r="M87" s="82">
        <v>2.3424999999999998</v>
      </c>
      <c r="N87" s="72"/>
    </row>
    <row r="88" spans="1:14" ht="12.75" outlineLevel="2">
      <c r="A88" s="81" t="s">
        <v>761</v>
      </c>
      <c r="B88" s="81" t="s">
        <v>853</v>
      </c>
      <c r="C88" s="81" t="s">
        <v>854</v>
      </c>
      <c r="D88" s="81" t="s">
        <v>762</v>
      </c>
      <c r="E88" s="81" t="s">
        <v>868</v>
      </c>
      <c r="F88" s="81" t="s">
        <v>397</v>
      </c>
      <c r="G88" s="81" t="s">
        <v>772</v>
      </c>
      <c r="H88" s="82">
        <v>0.30222000000000004</v>
      </c>
      <c r="I88" s="80"/>
      <c r="J88" s="82">
        <v>0.35972000000000004</v>
      </c>
      <c r="K88" s="72">
        <v>2.9899999999999999E-2</v>
      </c>
      <c r="L88" s="82">
        <v>2.1619999999999999E-3</v>
      </c>
      <c r="M88" s="82">
        <v>2.07E-2</v>
      </c>
      <c r="N88" s="72"/>
    </row>
    <row r="89" spans="1:14" ht="12.75" outlineLevel="2">
      <c r="A89" s="81" t="s">
        <v>761</v>
      </c>
      <c r="B89" s="81" t="s">
        <v>853</v>
      </c>
      <c r="C89" s="81" t="s">
        <v>854</v>
      </c>
      <c r="D89" s="81" t="s">
        <v>762</v>
      </c>
      <c r="E89" s="81" t="s">
        <v>869</v>
      </c>
      <c r="F89" s="81" t="s">
        <v>397</v>
      </c>
      <c r="G89" s="81" t="s">
        <v>772</v>
      </c>
      <c r="H89" s="80"/>
      <c r="I89" s="80"/>
      <c r="J89" s="80"/>
      <c r="K89" s="72">
        <v>0</v>
      </c>
      <c r="L89" s="80"/>
      <c r="M89" s="82">
        <v>5.5379999999999999E-2</v>
      </c>
      <c r="N89" s="72"/>
    </row>
    <row r="90" spans="1:14" ht="12.75" outlineLevel="2">
      <c r="A90" s="81" t="s">
        <v>761</v>
      </c>
      <c r="B90" s="81" t="s">
        <v>853</v>
      </c>
      <c r="C90" s="81" t="s">
        <v>854</v>
      </c>
      <c r="D90" s="81" t="s">
        <v>762</v>
      </c>
      <c r="E90" s="81" t="s">
        <v>870</v>
      </c>
      <c r="F90" s="81" t="s">
        <v>397</v>
      </c>
      <c r="G90" s="81" t="s">
        <v>772</v>
      </c>
      <c r="H90" s="82">
        <v>0</v>
      </c>
      <c r="I90" s="80"/>
      <c r="J90" s="82">
        <v>0</v>
      </c>
      <c r="K90" s="72">
        <v>0</v>
      </c>
      <c r="L90" s="82">
        <v>0</v>
      </c>
      <c r="M90" s="82">
        <v>0</v>
      </c>
      <c r="N90" s="72"/>
    </row>
    <row r="91" spans="1:14" ht="12.75" outlineLevel="2">
      <c r="A91" s="81" t="s">
        <v>761</v>
      </c>
      <c r="B91" s="81" t="s">
        <v>853</v>
      </c>
      <c r="C91" s="81" t="s">
        <v>854</v>
      </c>
      <c r="D91" s="81" t="s">
        <v>762</v>
      </c>
      <c r="E91" s="81" t="s">
        <v>871</v>
      </c>
      <c r="F91" s="81" t="s">
        <v>397</v>
      </c>
      <c r="G91" s="81" t="s">
        <v>772</v>
      </c>
      <c r="H91" s="82">
        <v>0.79691999999999996</v>
      </c>
      <c r="I91" s="80"/>
      <c r="J91" s="82">
        <v>0.9480599999999999</v>
      </c>
      <c r="K91" s="72">
        <v>7.2134999999999991E-2</v>
      </c>
      <c r="L91" s="82">
        <v>5.6105E-3</v>
      </c>
      <c r="M91" s="82">
        <v>0.27708999999999995</v>
      </c>
      <c r="N91" s="72"/>
    </row>
    <row r="92" spans="1:14" ht="12.75" outlineLevel="2">
      <c r="A92" s="81" t="s">
        <v>761</v>
      </c>
      <c r="B92" s="81" t="s">
        <v>872</v>
      </c>
      <c r="C92" s="81" t="s">
        <v>873</v>
      </c>
      <c r="D92" s="81" t="s">
        <v>762</v>
      </c>
      <c r="E92" s="81" t="s">
        <v>874</v>
      </c>
      <c r="F92" s="81" t="s">
        <v>397</v>
      </c>
      <c r="G92" s="81" t="s">
        <v>772</v>
      </c>
      <c r="H92" s="82">
        <v>0.12475</v>
      </c>
      <c r="I92" s="80"/>
      <c r="J92" s="82">
        <v>0.57999999999999996</v>
      </c>
      <c r="K92" s="72">
        <v>3.7999999999999999E-2</v>
      </c>
      <c r="L92" s="82">
        <v>3.7999999999999999E-2</v>
      </c>
      <c r="M92" s="82">
        <v>5.6500000000000002E-2</v>
      </c>
      <c r="N92" s="72"/>
    </row>
    <row r="93" spans="1:14" ht="12.75" outlineLevel="2">
      <c r="A93" s="81" t="s">
        <v>761</v>
      </c>
      <c r="B93" s="81" t="s">
        <v>872</v>
      </c>
      <c r="C93" s="81" t="s">
        <v>873</v>
      </c>
      <c r="D93" s="81" t="s">
        <v>762</v>
      </c>
      <c r="E93" s="81" t="s">
        <v>875</v>
      </c>
      <c r="F93" s="81" t="s">
        <v>397</v>
      </c>
      <c r="G93" s="81" t="s">
        <v>772</v>
      </c>
      <c r="H93" s="82">
        <v>11.366099999999999</v>
      </c>
      <c r="I93" s="80"/>
      <c r="J93" s="82">
        <v>1.91625</v>
      </c>
      <c r="K93" s="72">
        <v>0.95994999999999997</v>
      </c>
      <c r="L93" s="82">
        <v>0.79022500000000007</v>
      </c>
      <c r="M93" s="82">
        <v>4.2883849999999999</v>
      </c>
      <c r="N93" s="72"/>
    </row>
    <row r="94" spans="1:14" ht="12.75" outlineLevel="2">
      <c r="A94" s="81" t="s">
        <v>761</v>
      </c>
      <c r="B94" s="81" t="s">
        <v>872</v>
      </c>
      <c r="C94" s="81" t="s">
        <v>873</v>
      </c>
      <c r="D94" s="81" t="s">
        <v>762</v>
      </c>
      <c r="E94" s="81" t="s">
        <v>876</v>
      </c>
      <c r="F94" s="81" t="s">
        <v>397</v>
      </c>
      <c r="G94" s="81" t="s">
        <v>772</v>
      </c>
      <c r="H94" s="82">
        <v>7.2999999999999995E-2</v>
      </c>
      <c r="I94" s="80"/>
      <c r="J94" s="82">
        <v>0.34</v>
      </c>
      <c r="K94" s="72">
        <v>2.3800000000000002E-2</v>
      </c>
      <c r="L94" s="82">
        <v>2.24E-2</v>
      </c>
      <c r="M94" s="82">
        <v>3.3000000000000002E-2</v>
      </c>
      <c r="N94" s="72"/>
    </row>
    <row r="95" spans="1:14" ht="12.75" outlineLevel="2">
      <c r="A95" s="81" t="s">
        <v>761</v>
      </c>
      <c r="B95" s="81" t="s">
        <v>877</v>
      </c>
      <c r="C95" s="81" t="s">
        <v>878</v>
      </c>
      <c r="D95" s="81" t="s">
        <v>762</v>
      </c>
      <c r="E95" s="81" t="s">
        <v>879</v>
      </c>
      <c r="F95" s="81" t="s">
        <v>397</v>
      </c>
      <c r="G95" s="81" t="s">
        <v>772</v>
      </c>
      <c r="H95" s="82">
        <v>3.7512000000000003</v>
      </c>
      <c r="I95" s="80"/>
      <c r="J95" s="82">
        <v>8.5007999999999999</v>
      </c>
      <c r="K95" s="72">
        <v>2.1326399999999999</v>
      </c>
      <c r="L95" s="82">
        <v>0.10080000000000001</v>
      </c>
      <c r="M95" s="82">
        <v>0.19679999999999997</v>
      </c>
      <c r="N95" s="72"/>
    </row>
    <row r="96" spans="1:14" ht="12.75" outlineLevel="2">
      <c r="A96" s="81" t="s">
        <v>761</v>
      </c>
      <c r="B96" s="81" t="s">
        <v>877</v>
      </c>
      <c r="C96" s="81" t="s">
        <v>878</v>
      </c>
      <c r="D96" s="81" t="s">
        <v>762</v>
      </c>
      <c r="E96" s="81" t="s">
        <v>880</v>
      </c>
      <c r="F96" s="81" t="s">
        <v>397</v>
      </c>
      <c r="G96" s="81" t="s">
        <v>772</v>
      </c>
      <c r="H96" s="82">
        <v>3.1090500000000003</v>
      </c>
      <c r="I96" s="80"/>
      <c r="J96" s="82">
        <v>10.40025</v>
      </c>
      <c r="K96" s="72">
        <v>2.2074499999999997</v>
      </c>
      <c r="L96" s="82">
        <v>0.10044999999999998</v>
      </c>
      <c r="M96" s="82">
        <v>0.20089999999999997</v>
      </c>
      <c r="N96" s="72"/>
    </row>
    <row r="97" spans="1:14" ht="12.75" outlineLevel="2">
      <c r="A97" s="81" t="s">
        <v>761</v>
      </c>
      <c r="B97" s="81" t="s">
        <v>877</v>
      </c>
      <c r="C97" s="81" t="s">
        <v>878</v>
      </c>
      <c r="D97" s="81" t="s">
        <v>762</v>
      </c>
      <c r="E97" s="81" t="s">
        <v>881</v>
      </c>
      <c r="F97" s="81" t="s">
        <v>397</v>
      </c>
      <c r="G97" s="81" t="s">
        <v>772</v>
      </c>
      <c r="H97" s="82">
        <v>5.7995999999999999</v>
      </c>
      <c r="I97" s="80"/>
      <c r="J97" s="82">
        <v>16.401600000000002</v>
      </c>
      <c r="K97" s="72">
        <v>3.1777199999999999</v>
      </c>
      <c r="L97" s="82">
        <v>0.29880000000000001</v>
      </c>
      <c r="M97" s="82">
        <v>0.2772</v>
      </c>
      <c r="N97" s="72"/>
    </row>
    <row r="98" spans="1:14" ht="12.75" outlineLevel="2">
      <c r="A98" s="81" t="s">
        <v>761</v>
      </c>
      <c r="B98" s="81" t="s">
        <v>877</v>
      </c>
      <c r="C98" s="81" t="s">
        <v>878</v>
      </c>
      <c r="D98" s="81" t="s">
        <v>762</v>
      </c>
      <c r="E98" s="81" t="s">
        <v>882</v>
      </c>
      <c r="F98" s="81" t="s">
        <v>397</v>
      </c>
      <c r="G98" s="81" t="s">
        <v>772</v>
      </c>
      <c r="H98" s="82">
        <v>5.4101999999999997</v>
      </c>
      <c r="I98" s="80"/>
      <c r="J98" s="82">
        <v>15.399899999999999</v>
      </c>
      <c r="K98" s="72">
        <v>1.543185</v>
      </c>
      <c r="L98" s="82">
        <v>0.30175000000000002</v>
      </c>
      <c r="M98" s="82">
        <v>0.26979999999999998</v>
      </c>
      <c r="N98" s="72"/>
    </row>
    <row r="99" spans="1:14" ht="12.75" outlineLevel="2">
      <c r="A99" s="81" t="s">
        <v>761</v>
      </c>
      <c r="B99" s="81" t="s">
        <v>877</v>
      </c>
      <c r="C99" s="81" t="s">
        <v>878</v>
      </c>
      <c r="D99" s="81" t="s">
        <v>762</v>
      </c>
      <c r="E99" s="81" t="s">
        <v>883</v>
      </c>
      <c r="F99" s="81" t="s">
        <v>397</v>
      </c>
      <c r="G99" s="81" t="s">
        <v>772</v>
      </c>
      <c r="H99" s="82">
        <v>0.41769000000000001</v>
      </c>
      <c r="I99" s="80"/>
      <c r="J99" s="82">
        <v>0.161525</v>
      </c>
      <c r="K99" s="72">
        <v>3.4807500000000005E-2</v>
      </c>
      <c r="L99" s="82">
        <v>0</v>
      </c>
      <c r="M99" s="82">
        <v>1.0465E-2</v>
      </c>
      <c r="N99" s="72"/>
    </row>
    <row r="100" spans="1:14" ht="12.75" outlineLevel="2">
      <c r="A100" s="81" t="s">
        <v>761</v>
      </c>
      <c r="B100" s="81" t="s">
        <v>884</v>
      </c>
      <c r="C100" s="81" t="s">
        <v>885</v>
      </c>
      <c r="D100" s="81" t="s">
        <v>762</v>
      </c>
      <c r="E100" s="81" t="s">
        <v>886</v>
      </c>
      <c r="F100" s="81" t="s">
        <v>397</v>
      </c>
      <c r="G100" s="81" t="s">
        <v>772</v>
      </c>
      <c r="H100" s="82">
        <v>0.64787499999999998</v>
      </c>
      <c r="I100" s="80"/>
      <c r="J100" s="82">
        <v>0.77197500000000008</v>
      </c>
      <c r="K100" s="72">
        <v>5.8400000000000001E-2</v>
      </c>
      <c r="L100" s="82">
        <v>4.5624999999999997E-3</v>
      </c>
      <c r="M100" s="82">
        <v>4.1974999999999998E-2</v>
      </c>
      <c r="N100" s="72"/>
    </row>
    <row r="101" spans="1:14" ht="12.75" outlineLevel="2">
      <c r="A101" s="81" t="s">
        <v>761</v>
      </c>
      <c r="B101" s="81" t="s">
        <v>884</v>
      </c>
      <c r="C101" s="81" t="s">
        <v>885</v>
      </c>
      <c r="D101" s="81" t="s">
        <v>762</v>
      </c>
      <c r="E101" s="81" t="s">
        <v>887</v>
      </c>
      <c r="F101" s="81" t="s">
        <v>397</v>
      </c>
      <c r="G101" s="81" t="s">
        <v>772</v>
      </c>
      <c r="H101" s="82">
        <v>0.64787499999999998</v>
      </c>
      <c r="I101" s="80"/>
      <c r="J101" s="82">
        <v>0.77197500000000008</v>
      </c>
      <c r="K101" s="72">
        <v>5.8400000000000001E-2</v>
      </c>
      <c r="L101" s="82">
        <v>4.5624999999999997E-3</v>
      </c>
      <c r="M101" s="82">
        <v>4.1974999999999998E-2</v>
      </c>
      <c r="N101" s="72"/>
    </row>
    <row r="102" spans="1:14" ht="12.75" outlineLevel="2">
      <c r="A102" s="81" t="s">
        <v>761</v>
      </c>
      <c r="B102" s="81" t="s">
        <v>884</v>
      </c>
      <c r="C102" s="81" t="s">
        <v>885</v>
      </c>
      <c r="D102" s="81" t="s">
        <v>762</v>
      </c>
      <c r="E102" s="81" t="s">
        <v>888</v>
      </c>
      <c r="F102" s="81" t="s">
        <v>397</v>
      </c>
      <c r="G102" s="81" t="s">
        <v>772</v>
      </c>
      <c r="H102" s="80"/>
      <c r="I102" s="80"/>
      <c r="J102" s="80"/>
      <c r="K102" s="72">
        <v>0</v>
      </c>
      <c r="L102" s="80"/>
      <c r="M102" s="82">
        <v>0.16632</v>
      </c>
      <c r="N102" s="72"/>
    </row>
    <row r="103" spans="1:14" ht="12.75" outlineLevel="2">
      <c r="A103" s="81" t="s">
        <v>761</v>
      </c>
      <c r="B103" s="81" t="s">
        <v>884</v>
      </c>
      <c r="C103" s="81" t="s">
        <v>885</v>
      </c>
      <c r="D103" s="81" t="s">
        <v>762</v>
      </c>
      <c r="E103" s="81" t="s">
        <v>889</v>
      </c>
      <c r="F103" s="81" t="s">
        <v>397</v>
      </c>
      <c r="G103" s="81" t="s">
        <v>772</v>
      </c>
      <c r="H103" s="80"/>
      <c r="I103" s="80"/>
      <c r="J103" s="80"/>
      <c r="K103" s="72">
        <v>0</v>
      </c>
      <c r="L103" s="80"/>
      <c r="M103" s="82">
        <v>0.72911999999999999</v>
      </c>
      <c r="N103" s="72"/>
    </row>
    <row r="104" spans="1:14" ht="12.75" outlineLevel="2">
      <c r="A104" s="81" t="s">
        <v>761</v>
      </c>
      <c r="B104" s="81" t="s">
        <v>884</v>
      </c>
      <c r="C104" s="81" t="s">
        <v>885</v>
      </c>
      <c r="D104" s="81" t="s">
        <v>762</v>
      </c>
      <c r="E104" s="81" t="s">
        <v>890</v>
      </c>
      <c r="F104" s="81" t="s">
        <v>397</v>
      </c>
      <c r="G104" s="81" t="s">
        <v>772</v>
      </c>
      <c r="H104" s="80"/>
      <c r="I104" s="80"/>
      <c r="J104" s="80"/>
      <c r="K104" s="72">
        <v>0</v>
      </c>
      <c r="L104" s="80"/>
      <c r="M104" s="82">
        <v>9.7970000000000002E-2</v>
      </c>
      <c r="N104" s="72"/>
    </row>
    <row r="105" spans="1:14" ht="12.75" outlineLevel="2">
      <c r="A105" s="81" t="s">
        <v>761</v>
      </c>
      <c r="B105" s="81" t="s">
        <v>884</v>
      </c>
      <c r="C105" s="81" t="s">
        <v>885</v>
      </c>
      <c r="D105" s="81" t="s">
        <v>762</v>
      </c>
      <c r="E105" s="81" t="s">
        <v>891</v>
      </c>
      <c r="F105" s="81" t="s">
        <v>397</v>
      </c>
      <c r="G105" s="81" t="s">
        <v>772</v>
      </c>
      <c r="H105" s="80"/>
      <c r="I105" s="80"/>
      <c r="J105" s="80"/>
      <c r="K105" s="72">
        <v>0</v>
      </c>
      <c r="L105" s="80"/>
      <c r="M105" s="82">
        <v>0.16538999999999998</v>
      </c>
      <c r="N105" s="72"/>
    </row>
    <row r="106" spans="1:14" ht="12.75" outlineLevel="2">
      <c r="A106" s="81" t="s">
        <v>761</v>
      </c>
      <c r="B106" s="81" t="s">
        <v>884</v>
      </c>
      <c r="C106" s="81" t="s">
        <v>885</v>
      </c>
      <c r="D106" s="81" t="s">
        <v>762</v>
      </c>
      <c r="E106" s="81" t="s">
        <v>892</v>
      </c>
      <c r="F106" s="81" t="s">
        <v>397</v>
      </c>
      <c r="G106" s="81" t="s">
        <v>772</v>
      </c>
      <c r="H106" s="80"/>
      <c r="I106" s="80"/>
      <c r="J106" s="80"/>
      <c r="K106" s="72">
        <v>0</v>
      </c>
      <c r="L106" s="80"/>
      <c r="M106" s="82">
        <v>0</v>
      </c>
      <c r="N106" s="72"/>
    </row>
    <row r="107" spans="1:14" ht="12.75" outlineLevel="2">
      <c r="A107" s="81" t="s">
        <v>761</v>
      </c>
      <c r="B107" s="81" t="s">
        <v>884</v>
      </c>
      <c r="C107" s="81" t="s">
        <v>885</v>
      </c>
      <c r="D107" s="81" t="s">
        <v>762</v>
      </c>
      <c r="E107" s="81" t="s">
        <v>893</v>
      </c>
      <c r="F107" s="81" t="s">
        <v>397</v>
      </c>
      <c r="G107" s="81" t="s">
        <v>772</v>
      </c>
      <c r="H107" s="80"/>
      <c r="I107" s="80"/>
      <c r="J107" s="80"/>
      <c r="K107" s="72">
        <v>0</v>
      </c>
      <c r="L107" s="80"/>
      <c r="M107" s="82">
        <v>0.16807999999999998</v>
      </c>
      <c r="N107" s="72"/>
    </row>
    <row r="108" spans="1:14" ht="12.75" outlineLevel="2">
      <c r="A108" s="81" t="s">
        <v>761</v>
      </c>
      <c r="B108" s="81" t="s">
        <v>884</v>
      </c>
      <c r="C108" s="81" t="s">
        <v>885</v>
      </c>
      <c r="D108" s="81" t="s">
        <v>762</v>
      </c>
      <c r="E108" s="81" t="s">
        <v>894</v>
      </c>
      <c r="F108" s="81" t="s">
        <v>397</v>
      </c>
      <c r="G108" s="81" t="s">
        <v>772</v>
      </c>
      <c r="H108" s="80"/>
      <c r="I108" s="80"/>
      <c r="J108" s="80"/>
      <c r="K108" s="72">
        <v>0</v>
      </c>
      <c r="L108" s="80"/>
      <c r="M108" s="82">
        <v>0.22154000000000001</v>
      </c>
      <c r="N108" s="72"/>
    </row>
    <row r="109" spans="1:14" ht="12.75" outlineLevel="2">
      <c r="A109" s="81" t="s">
        <v>761</v>
      </c>
      <c r="B109" s="81" t="s">
        <v>884</v>
      </c>
      <c r="C109" s="81" t="s">
        <v>885</v>
      </c>
      <c r="D109" s="81" t="s">
        <v>762</v>
      </c>
      <c r="E109" s="81" t="s">
        <v>895</v>
      </c>
      <c r="F109" s="81" t="s">
        <v>397</v>
      </c>
      <c r="G109" s="81" t="s">
        <v>772</v>
      </c>
      <c r="H109" s="80"/>
      <c r="I109" s="80"/>
      <c r="J109" s="80"/>
      <c r="K109" s="72">
        <v>0</v>
      </c>
      <c r="L109" s="80"/>
      <c r="M109" s="82">
        <v>2.4175499999999999</v>
      </c>
      <c r="N109" s="72"/>
    </row>
    <row r="110" spans="1:14" ht="12.75" outlineLevel="2">
      <c r="A110" s="81" t="s">
        <v>761</v>
      </c>
      <c r="B110" s="81" t="s">
        <v>884</v>
      </c>
      <c r="C110" s="81" t="s">
        <v>885</v>
      </c>
      <c r="D110" s="81" t="s">
        <v>762</v>
      </c>
      <c r="E110" s="81" t="s">
        <v>896</v>
      </c>
      <c r="F110" s="81" t="s">
        <v>397</v>
      </c>
      <c r="G110" s="81" t="s">
        <v>772</v>
      </c>
      <c r="H110" s="80"/>
      <c r="I110" s="80"/>
      <c r="J110" s="80"/>
      <c r="K110" s="72">
        <v>0</v>
      </c>
      <c r="L110" s="80"/>
      <c r="M110" s="82">
        <v>0.60993499999999989</v>
      </c>
      <c r="N110" s="72"/>
    </row>
    <row r="111" spans="1:14" ht="12.75" outlineLevel="2">
      <c r="A111" s="81" t="s">
        <v>761</v>
      </c>
      <c r="B111" s="81" t="s">
        <v>884</v>
      </c>
      <c r="C111" s="81" t="s">
        <v>885</v>
      </c>
      <c r="D111" s="81" t="s">
        <v>762</v>
      </c>
      <c r="E111" s="81" t="s">
        <v>897</v>
      </c>
      <c r="F111" s="81" t="s">
        <v>397</v>
      </c>
      <c r="G111" s="81" t="s">
        <v>772</v>
      </c>
      <c r="H111" s="80"/>
      <c r="I111" s="80"/>
      <c r="J111" s="80"/>
      <c r="K111" s="72">
        <v>0</v>
      </c>
      <c r="L111" s="80"/>
      <c r="M111" s="82">
        <v>0.16524</v>
      </c>
      <c r="N111" s="72"/>
    </row>
    <row r="112" spans="1:14" ht="12.75" outlineLevel="2">
      <c r="A112" s="81" t="s">
        <v>761</v>
      </c>
      <c r="B112" s="81" t="s">
        <v>884</v>
      </c>
      <c r="C112" s="81" t="s">
        <v>885</v>
      </c>
      <c r="D112" s="81" t="s">
        <v>762</v>
      </c>
      <c r="E112" s="81" t="s">
        <v>898</v>
      </c>
      <c r="F112" s="81" t="s">
        <v>397</v>
      </c>
      <c r="G112" s="81" t="s">
        <v>772</v>
      </c>
      <c r="H112" s="80"/>
      <c r="I112" s="80"/>
      <c r="J112" s="80"/>
      <c r="K112" s="72">
        <v>0</v>
      </c>
      <c r="L112" s="80"/>
      <c r="M112" s="82">
        <v>0.16507500000000003</v>
      </c>
      <c r="N112" s="72"/>
    </row>
    <row r="113" spans="1:14" ht="12.75" outlineLevel="2">
      <c r="A113" s="81" t="s">
        <v>761</v>
      </c>
      <c r="B113" s="81" t="s">
        <v>884</v>
      </c>
      <c r="C113" s="81" t="s">
        <v>885</v>
      </c>
      <c r="D113" s="81" t="s">
        <v>762</v>
      </c>
      <c r="E113" s="81" t="s">
        <v>899</v>
      </c>
      <c r="F113" s="81" t="s">
        <v>397</v>
      </c>
      <c r="G113" s="81" t="s">
        <v>772</v>
      </c>
      <c r="H113" s="80"/>
      <c r="I113" s="80"/>
      <c r="J113" s="80"/>
      <c r="K113" s="72">
        <v>0</v>
      </c>
      <c r="L113" s="80"/>
      <c r="M113" s="82">
        <v>9.1199999999999989E-2</v>
      </c>
      <c r="N113" s="72"/>
    </row>
    <row r="114" spans="1:14" ht="12.75" outlineLevel="2">
      <c r="A114" s="81" t="s">
        <v>761</v>
      </c>
      <c r="B114" s="81" t="s">
        <v>884</v>
      </c>
      <c r="C114" s="81" t="s">
        <v>885</v>
      </c>
      <c r="D114" s="81" t="s">
        <v>762</v>
      </c>
      <c r="E114" s="81" t="s">
        <v>900</v>
      </c>
      <c r="F114" s="81" t="s">
        <v>397</v>
      </c>
      <c r="G114" s="81" t="s">
        <v>772</v>
      </c>
      <c r="H114" s="80"/>
      <c r="I114" s="80"/>
      <c r="J114" s="80"/>
      <c r="K114" s="72">
        <v>0</v>
      </c>
      <c r="L114" s="80"/>
      <c r="M114" s="82">
        <v>11.151075000000001</v>
      </c>
      <c r="N114" s="72"/>
    </row>
    <row r="115" spans="1:14" ht="12.75" outlineLevel="2">
      <c r="A115" s="81" t="s">
        <v>761</v>
      </c>
      <c r="B115" s="81" t="s">
        <v>884</v>
      </c>
      <c r="C115" s="81" t="s">
        <v>885</v>
      </c>
      <c r="D115" s="81" t="s">
        <v>762</v>
      </c>
      <c r="E115" s="81" t="s">
        <v>901</v>
      </c>
      <c r="F115" s="81" t="s">
        <v>397</v>
      </c>
      <c r="G115" s="81" t="s">
        <v>772</v>
      </c>
      <c r="H115" s="80"/>
      <c r="I115" s="80"/>
      <c r="J115" s="80"/>
      <c r="K115" s="72">
        <v>0</v>
      </c>
      <c r="L115" s="80"/>
      <c r="M115" s="82">
        <v>0.78310000000000002</v>
      </c>
      <c r="N115" s="72"/>
    </row>
    <row r="116" spans="1:14" ht="12.75" outlineLevel="2">
      <c r="A116" s="81" t="s">
        <v>761</v>
      </c>
      <c r="B116" s="81" t="s">
        <v>884</v>
      </c>
      <c r="C116" s="81" t="s">
        <v>885</v>
      </c>
      <c r="D116" s="81" t="s">
        <v>762</v>
      </c>
      <c r="E116" s="81" t="s">
        <v>902</v>
      </c>
      <c r="F116" s="81" t="s">
        <v>397</v>
      </c>
      <c r="G116" s="81" t="s">
        <v>772</v>
      </c>
      <c r="H116" s="80"/>
      <c r="I116" s="80"/>
      <c r="J116" s="80"/>
      <c r="K116" s="72">
        <v>0</v>
      </c>
      <c r="L116" s="80"/>
      <c r="M116" s="82">
        <v>0.77791999999999994</v>
      </c>
      <c r="N116" s="72"/>
    </row>
    <row r="117" spans="1:14" ht="12.75" outlineLevel="2">
      <c r="A117" s="81" t="s">
        <v>761</v>
      </c>
      <c r="B117" s="81" t="s">
        <v>884</v>
      </c>
      <c r="C117" s="81" t="s">
        <v>885</v>
      </c>
      <c r="D117" s="81" t="s">
        <v>762</v>
      </c>
      <c r="E117" s="81" t="s">
        <v>903</v>
      </c>
      <c r="F117" s="81" t="s">
        <v>397</v>
      </c>
      <c r="G117" s="81" t="s">
        <v>772</v>
      </c>
      <c r="H117" s="80"/>
      <c r="I117" s="80"/>
      <c r="J117" s="80"/>
      <c r="K117" s="72">
        <v>0</v>
      </c>
      <c r="L117" s="80"/>
      <c r="M117" s="82">
        <v>0.12413500000000001</v>
      </c>
      <c r="N117" s="72"/>
    </row>
    <row r="118" spans="1:14" ht="12.75" outlineLevel="2">
      <c r="A118" s="81" t="s">
        <v>761</v>
      </c>
      <c r="B118" s="81" t="s">
        <v>884</v>
      </c>
      <c r="C118" s="81" t="s">
        <v>885</v>
      </c>
      <c r="D118" s="81" t="s">
        <v>762</v>
      </c>
      <c r="E118" s="81" t="s">
        <v>904</v>
      </c>
      <c r="F118" s="81" t="s">
        <v>397</v>
      </c>
      <c r="G118" s="81" t="s">
        <v>772</v>
      </c>
      <c r="H118" s="80"/>
      <c r="I118" s="80"/>
      <c r="J118" s="80"/>
      <c r="K118" s="72">
        <v>0</v>
      </c>
      <c r="L118" s="80"/>
      <c r="M118" s="82">
        <v>1.56E-3</v>
      </c>
      <c r="N118" s="72"/>
    </row>
    <row r="119" spans="1:14" ht="12.75" outlineLevel="2">
      <c r="A119" s="81" t="s">
        <v>761</v>
      </c>
      <c r="B119" s="81" t="s">
        <v>884</v>
      </c>
      <c r="C119" s="81" t="s">
        <v>885</v>
      </c>
      <c r="D119" s="81" t="s">
        <v>762</v>
      </c>
      <c r="E119" s="81" t="s">
        <v>905</v>
      </c>
      <c r="F119" s="81" t="s">
        <v>397</v>
      </c>
      <c r="G119" s="81" t="s">
        <v>772</v>
      </c>
      <c r="H119" s="80"/>
      <c r="I119" s="80"/>
      <c r="J119" s="80"/>
      <c r="K119" s="72">
        <v>0</v>
      </c>
      <c r="L119" s="80"/>
      <c r="M119" s="82">
        <v>2.0126400000000002</v>
      </c>
      <c r="N119" s="72"/>
    </row>
    <row r="120" spans="1:14" ht="12.75" outlineLevel="2">
      <c r="A120" s="81" t="s">
        <v>761</v>
      </c>
      <c r="B120" s="81" t="s">
        <v>884</v>
      </c>
      <c r="C120" s="81" t="s">
        <v>885</v>
      </c>
      <c r="D120" s="81" t="s">
        <v>762</v>
      </c>
      <c r="E120" s="81" t="s">
        <v>906</v>
      </c>
      <c r="F120" s="81" t="s">
        <v>397</v>
      </c>
      <c r="G120" s="81" t="s">
        <v>772</v>
      </c>
      <c r="H120" s="80"/>
      <c r="I120" s="80"/>
      <c r="J120" s="80"/>
      <c r="K120" s="72">
        <v>0</v>
      </c>
      <c r="L120" s="80"/>
      <c r="M120" s="82">
        <v>2.4611850000000004</v>
      </c>
      <c r="N120" s="72"/>
    </row>
    <row r="121" spans="1:14" ht="12.75" outlineLevel="2">
      <c r="A121" s="81" t="s">
        <v>761</v>
      </c>
      <c r="B121" s="81" t="s">
        <v>884</v>
      </c>
      <c r="C121" s="81" t="s">
        <v>885</v>
      </c>
      <c r="D121" s="81" t="s">
        <v>762</v>
      </c>
      <c r="E121" s="81" t="s">
        <v>907</v>
      </c>
      <c r="F121" s="81" t="s">
        <v>397</v>
      </c>
      <c r="G121" s="81" t="s">
        <v>772</v>
      </c>
      <c r="H121" s="80"/>
      <c r="I121" s="80"/>
      <c r="J121" s="80"/>
      <c r="K121" s="72">
        <v>0</v>
      </c>
      <c r="L121" s="80"/>
      <c r="M121" s="82">
        <v>3.3015000000000003E-2</v>
      </c>
      <c r="N121" s="72"/>
    </row>
    <row r="122" spans="1:14" ht="12.75" outlineLevel="2">
      <c r="A122" s="81" t="s">
        <v>761</v>
      </c>
      <c r="B122" s="81" t="s">
        <v>884</v>
      </c>
      <c r="C122" s="81" t="s">
        <v>885</v>
      </c>
      <c r="D122" s="81" t="s">
        <v>762</v>
      </c>
      <c r="E122" s="81" t="s">
        <v>908</v>
      </c>
      <c r="F122" s="81" t="s">
        <v>397</v>
      </c>
      <c r="G122" s="81" t="s">
        <v>772</v>
      </c>
      <c r="H122" s="80"/>
      <c r="I122" s="80"/>
      <c r="J122" s="80"/>
      <c r="K122" s="72">
        <v>0</v>
      </c>
      <c r="L122" s="80"/>
      <c r="M122" s="82">
        <v>2.9480000000000001E-3</v>
      </c>
      <c r="N122" s="72"/>
    </row>
    <row r="123" spans="1:14" ht="12.75" outlineLevel="2">
      <c r="A123" s="81" t="s">
        <v>761</v>
      </c>
      <c r="B123" s="81" t="s">
        <v>909</v>
      </c>
      <c r="C123" s="81" t="s">
        <v>910</v>
      </c>
      <c r="D123" s="81" t="s">
        <v>762</v>
      </c>
      <c r="E123" s="81" t="s">
        <v>911</v>
      </c>
      <c r="F123" s="81" t="s">
        <v>397</v>
      </c>
      <c r="G123" s="81" t="s">
        <v>772</v>
      </c>
      <c r="H123" s="82">
        <v>0</v>
      </c>
      <c r="I123" s="80"/>
      <c r="J123" s="82">
        <v>0</v>
      </c>
      <c r="K123" s="72">
        <v>0</v>
      </c>
      <c r="L123" s="82">
        <v>0</v>
      </c>
      <c r="M123" s="82">
        <v>0</v>
      </c>
      <c r="N123" s="72"/>
    </row>
    <row r="124" spans="1:14" ht="12.75" outlineLevel="1">
      <c r="A124" s="83" t="s">
        <v>763</v>
      </c>
      <c r="B124" s="84"/>
      <c r="C124" s="84"/>
      <c r="D124" s="84"/>
      <c r="E124" s="84"/>
      <c r="F124" s="84"/>
      <c r="G124" s="84"/>
      <c r="H124" s="85">
        <f t="shared" ref="H124:M124" si="0">SUBTOTAL(9,H2:H123)</f>
        <v>43.359199299999993</v>
      </c>
      <c r="I124" s="80">
        <f t="shared" si="0"/>
        <v>0</v>
      </c>
      <c r="J124" s="85">
        <f t="shared" si="0"/>
        <v>76.187639999999988</v>
      </c>
      <c r="K124" s="72">
        <v>13.320568699999997</v>
      </c>
      <c r="L124" s="85">
        <f t="shared" si="0"/>
        <v>6.198171799999999</v>
      </c>
      <c r="M124" s="85">
        <f t="shared" si="0"/>
        <v>64.907269250000013</v>
      </c>
      <c r="N124" s="72"/>
    </row>
    <row r="125" spans="1:14" ht="12.75">
      <c r="A125" s="83" t="s">
        <v>392</v>
      </c>
      <c r="B125" s="84"/>
      <c r="C125" s="84"/>
      <c r="D125" s="84"/>
      <c r="E125" s="84"/>
      <c r="F125" s="84"/>
      <c r="G125" s="84"/>
      <c r="H125" s="85">
        <f t="shared" ref="H125:M125" si="1">SUBTOTAL(9,H2:H123)</f>
        <v>43.359199299999993</v>
      </c>
      <c r="I125" s="80">
        <f t="shared" si="1"/>
        <v>0</v>
      </c>
      <c r="J125" s="85">
        <f t="shared" si="1"/>
        <v>76.187639999999988</v>
      </c>
      <c r="K125" s="72">
        <v>13.320568699999997</v>
      </c>
      <c r="L125" s="85">
        <f t="shared" si="1"/>
        <v>6.198171799999999</v>
      </c>
      <c r="M125" s="85">
        <f t="shared" si="1"/>
        <v>64.907269250000013</v>
      </c>
      <c r="N125" s="72"/>
    </row>
  </sheetData>
  <sheetProtection password="CD58" sheet="1" objects="1" scenarios="1"/>
  <printOptions gridLines="1"/>
  <pageMargins left="0.45" right="0.45" top="0.4" bottom="0.4" header="0.2" footer="0.3"/>
  <pageSetup scale="97" orientation="landscape" horizontalDpi="300" verticalDpi="300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27"/>
  <sheetViews>
    <sheetView workbookViewId="0">
      <selection activeCell="C20" sqref="C20"/>
    </sheetView>
  </sheetViews>
  <sheetFormatPr defaultRowHeight="12.75" outlineLevelRow="2"/>
  <cols>
    <col min="1" max="1" width="9.140625" style="72"/>
    <col min="2" max="2" width="10.28515625" style="72" customWidth="1"/>
    <col min="3" max="3" width="41.140625" style="72" bestFit="1" customWidth="1"/>
    <col min="4" max="4" width="9.140625" style="72"/>
    <col min="5" max="5" width="16.5703125" style="72" customWidth="1"/>
    <col min="6" max="6" width="10.5703125" style="72" customWidth="1"/>
    <col min="7" max="8" width="0" style="72" hidden="1" customWidth="1"/>
    <col min="9" max="16384" width="9.140625" style="72"/>
  </cols>
  <sheetData>
    <row r="1" spans="1:11" s="70" customFormat="1" ht="51">
      <c r="A1" s="73" t="s">
        <v>969</v>
      </c>
      <c r="B1" s="73" t="s">
        <v>151</v>
      </c>
      <c r="C1" s="73" t="s">
        <v>970</v>
      </c>
      <c r="D1" s="73" t="s">
        <v>370</v>
      </c>
      <c r="E1" s="73" t="s">
        <v>371</v>
      </c>
      <c r="F1" s="73" t="s">
        <v>361</v>
      </c>
      <c r="G1" s="73" t="s">
        <v>767</v>
      </c>
      <c r="H1" s="73" t="s">
        <v>768</v>
      </c>
      <c r="I1" s="73" t="s">
        <v>0</v>
      </c>
      <c r="J1" s="73" t="s">
        <v>1</v>
      </c>
      <c r="K1" s="73" t="s">
        <v>4</v>
      </c>
    </row>
    <row r="2" spans="1:11" outlineLevel="2">
      <c r="A2" s="74" t="s">
        <v>761</v>
      </c>
      <c r="B2" s="74" t="s">
        <v>769</v>
      </c>
      <c r="C2" s="74" t="s">
        <v>770</v>
      </c>
      <c r="D2" s="74" t="s">
        <v>762</v>
      </c>
      <c r="E2" s="74" t="s">
        <v>773</v>
      </c>
      <c r="F2" s="74" t="s">
        <v>914</v>
      </c>
      <c r="G2" s="74" t="s">
        <v>397</v>
      </c>
      <c r="H2" s="74" t="s">
        <v>915</v>
      </c>
      <c r="I2" s="75">
        <v>2.3099999999999999E-6</v>
      </c>
      <c r="J2" s="75">
        <v>4.4016E-2</v>
      </c>
      <c r="K2" s="75">
        <v>9.0999999999999986E-7</v>
      </c>
    </row>
    <row r="3" spans="1:11" outlineLevel="2">
      <c r="A3" s="74" t="s">
        <v>761</v>
      </c>
      <c r="B3" s="74" t="s">
        <v>774</v>
      </c>
      <c r="C3" s="74" t="s">
        <v>775</v>
      </c>
      <c r="D3" s="74" t="s">
        <v>762</v>
      </c>
      <c r="E3" s="74" t="s">
        <v>776</v>
      </c>
      <c r="F3" s="74" t="s">
        <v>383</v>
      </c>
      <c r="G3" s="74" t="s">
        <v>397</v>
      </c>
      <c r="H3" s="74" t="s">
        <v>915</v>
      </c>
      <c r="I3" s="75">
        <v>0</v>
      </c>
      <c r="J3" s="75">
        <v>1.4999999999999999E-5</v>
      </c>
      <c r="K3" s="75">
        <v>2.8500000000000002E-5</v>
      </c>
    </row>
    <row r="4" spans="1:11" outlineLevel="2">
      <c r="A4" s="74" t="s">
        <v>761</v>
      </c>
      <c r="B4" s="74" t="s">
        <v>774</v>
      </c>
      <c r="C4" s="74" t="s">
        <v>775</v>
      </c>
      <c r="D4" s="74" t="s">
        <v>762</v>
      </c>
      <c r="E4" s="74" t="s">
        <v>776</v>
      </c>
      <c r="F4" s="74" t="s">
        <v>374</v>
      </c>
      <c r="G4" s="74" t="s">
        <v>397</v>
      </c>
      <c r="H4" s="74" t="s">
        <v>915</v>
      </c>
      <c r="I4" s="75">
        <v>3.8180000000000001E-4</v>
      </c>
      <c r="J4" s="75">
        <v>5.22E-4</v>
      </c>
      <c r="K4" s="75">
        <v>0</v>
      </c>
    </row>
    <row r="5" spans="1:11" outlineLevel="2">
      <c r="A5" s="74" t="s">
        <v>761</v>
      </c>
      <c r="B5" s="74" t="s">
        <v>774</v>
      </c>
      <c r="C5" s="74" t="s">
        <v>775</v>
      </c>
      <c r="D5" s="74" t="s">
        <v>762</v>
      </c>
      <c r="E5" s="74" t="s">
        <v>777</v>
      </c>
      <c r="F5" s="74" t="s">
        <v>383</v>
      </c>
      <c r="G5" s="74" t="s">
        <v>397</v>
      </c>
      <c r="H5" s="74" t="s">
        <v>915</v>
      </c>
      <c r="I5" s="75">
        <v>0</v>
      </c>
      <c r="J5" s="75">
        <v>0</v>
      </c>
      <c r="K5" s="75">
        <v>2.8500000000000002E-5</v>
      </c>
    </row>
    <row r="6" spans="1:11" outlineLevel="2">
      <c r="A6" s="74" t="s">
        <v>761</v>
      </c>
      <c r="B6" s="74" t="s">
        <v>774</v>
      </c>
      <c r="C6" s="74" t="s">
        <v>775</v>
      </c>
      <c r="D6" s="74" t="s">
        <v>762</v>
      </c>
      <c r="E6" s="74" t="s">
        <v>777</v>
      </c>
      <c r="F6" s="74" t="s">
        <v>374</v>
      </c>
      <c r="G6" s="74" t="s">
        <v>397</v>
      </c>
      <c r="H6" s="74" t="s">
        <v>915</v>
      </c>
      <c r="I6" s="75">
        <v>3.8180000000000001E-4</v>
      </c>
      <c r="J6" s="75">
        <v>5.22E-4</v>
      </c>
      <c r="K6" s="75">
        <v>0</v>
      </c>
    </row>
    <row r="7" spans="1:11" outlineLevel="2">
      <c r="A7" s="74" t="s">
        <v>761</v>
      </c>
      <c r="B7" s="74" t="s">
        <v>774</v>
      </c>
      <c r="C7" s="74" t="s">
        <v>775</v>
      </c>
      <c r="D7" s="74" t="s">
        <v>762</v>
      </c>
      <c r="E7" s="74" t="s">
        <v>778</v>
      </c>
      <c r="F7" s="74" t="s">
        <v>383</v>
      </c>
      <c r="G7" s="74" t="s">
        <v>397</v>
      </c>
      <c r="H7" s="74" t="s">
        <v>915</v>
      </c>
      <c r="I7" s="75">
        <v>0</v>
      </c>
      <c r="J7" s="75">
        <v>0</v>
      </c>
      <c r="K7" s="75">
        <v>0</v>
      </c>
    </row>
    <row r="8" spans="1:11" outlineLevel="2">
      <c r="A8" s="74" t="s">
        <v>761</v>
      </c>
      <c r="B8" s="74" t="s">
        <v>774</v>
      </c>
      <c r="C8" s="74" t="s">
        <v>775</v>
      </c>
      <c r="D8" s="74" t="s">
        <v>762</v>
      </c>
      <c r="E8" s="74" t="s">
        <v>778</v>
      </c>
      <c r="F8" s="74" t="s">
        <v>374</v>
      </c>
      <c r="G8" s="74" t="s">
        <v>397</v>
      </c>
      <c r="H8" s="74" t="s">
        <v>915</v>
      </c>
      <c r="I8" s="75">
        <v>5.6630000000000005E-4</v>
      </c>
      <c r="J8" s="75">
        <v>7.7400000000000006E-4</v>
      </c>
      <c r="K8" s="75">
        <v>4.2500000000000003E-5</v>
      </c>
    </row>
    <row r="9" spans="1:11" outlineLevel="2">
      <c r="A9" s="74" t="s">
        <v>761</v>
      </c>
      <c r="B9" s="74" t="s">
        <v>774</v>
      </c>
      <c r="C9" s="74" t="s">
        <v>775</v>
      </c>
      <c r="D9" s="74" t="s">
        <v>762</v>
      </c>
      <c r="E9" s="74" t="s">
        <v>779</v>
      </c>
      <c r="F9" s="74" t="s">
        <v>383</v>
      </c>
      <c r="G9" s="74" t="s">
        <v>397</v>
      </c>
      <c r="H9" s="74" t="s">
        <v>915</v>
      </c>
      <c r="I9" s="75">
        <v>0</v>
      </c>
      <c r="J9" s="75">
        <v>0</v>
      </c>
      <c r="K9" s="75">
        <v>0</v>
      </c>
    </row>
    <row r="10" spans="1:11" outlineLevel="2">
      <c r="A10" s="74" t="s">
        <v>761</v>
      </c>
      <c r="B10" s="74" t="s">
        <v>774</v>
      </c>
      <c r="C10" s="74" t="s">
        <v>775</v>
      </c>
      <c r="D10" s="74" t="s">
        <v>762</v>
      </c>
      <c r="E10" s="74" t="s">
        <v>779</v>
      </c>
      <c r="F10" s="74" t="s">
        <v>374</v>
      </c>
      <c r="G10" s="74" t="s">
        <v>397</v>
      </c>
      <c r="H10" s="74" t="s">
        <v>915</v>
      </c>
      <c r="I10" s="75">
        <v>0</v>
      </c>
      <c r="J10" s="75">
        <v>3.3650000000000005E-4</v>
      </c>
      <c r="K10" s="75">
        <v>1.8499999999999999E-5</v>
      </c>
    </row>
    <row r="11" spans="1:11" outlineLevel="2">
      <c r="A11" s="74" t="s">
        <v>761</v>
      </c>
      <c r="B11" s="74" t="s">
        <v>774</v>
      </c>
      <c r="C11" s="74" t="s">
        <v>775</v>
      </c>
      <c r="D11" s="74" t="s">
        <v>762</v>
      </c>
      <c r="E11" s="74" t="s">
        <v>780</v>
      </c>
      <c r="F11" s="74" t="s">
        <v>383</v>
      </c>
      <c r="G11" s="74" t="s">
        <v>397</v>
      </c>
      <c r="H11" s="74" t="s">
        <v>915</v>
      </c>
      <c r="I11" s="75">
        <v>0</v>
      </c>
      <c r="J11" s="75">
        <v>5.2249999999999996E-4</v>
      </c>
      <c r="K11" s="75">
        <v>0</v>
      </c>
    </row>
    <row r="12" spans="1:11" outlineLevel="2">
      <c r="A12" s="74" t="s">
        <v>761</v>
      </c>
      <c r="B12" s="74" t="s">
        <v>774</v>
      </c>
      <c r="C12" s="74" t="s">
        <v>775</v>
      </c>
      <c r="D12" s="74" t="s">
        <v>762</v>
      </c>
      <c r="E12" s="74" t="s">
        <v>781</v>
      </c>
      <c r="F12" s="74" t="s">
        <v>383</v>
      </c>
      <c r="G12" s="74" t="s">
        <v>397</v>
      </c>
      <c r="H12" s="74" t="s">
        <v>915</v>
      </c>
      <c r="I12" s="75">
        <v>0</v>
      </c>
      <c r="J12" s="75">
        <v>0</v>
      </c>
      <c r="K12" s="75">
        <v>0</v>
      </c>
    </row>
    <row r="13" spans="1:11" outlineLevel="2">
      <c r="A13" s="74" t="s">
        <v>761</v>
      </c>
      <c r="B13" s="74" t="s">
        <v>774</v>
      </c>
      <c r="C13" s="74" t="s">
        <v>775</v>
      </c>
      <c r="D13" s="74" t="s">
        <v>762</v>
      </c>
      <c r="E13" s="74" t="s">
        <v>781</v>
      </c>
      <c r="F13" s="74" t="s">
        <v>374</v>
      </c>
      <c r="G13" s="74" t="s">
        <v>397</v>
      </c>
      <c r="H13" s="74" t="s">
        <v>915</v>
      </c>
      <c r="I13" s="75">
        <v>4.0994999999999996E-4</v>
      </c>
      <c r="J13" s="75">
        <v>5.6050000000000002E-4</v>
      </c>
      <c r="K13" s="75">
        <v>3.1000000000000001E-5</v>
      </c>
    </row>
    <row r="14" spans="1:11" outlineLevel="2">
      <c r="A14" s="74" t="s">
        <v>761</v>
      </c>
      <c r="B14" s="74" t="s">
        <v>774</v>
      </c>
      <c r="C14" s="74" t="s">
        <v>775</v>
      </c>
      <c r="D14" s="74" t="s">
        <v>762</v>
      </c>
      <c r="E14" s="74" t="s">
        <v>782</v>
      </c>
      <c r="F14" s="74" t="s">
        <v>383</v>
      </c>
      <c r="G14" s="74" t="s">
        <v>397</v>
      </c>
      <c r="H14" s="74" t="s">
        <v>915</v>
      </c>
      <c r="I14" s="75">
        <v>0</v>
      </c>
      <c r="J14" s="75">
        <v>0</v>
      </c>
      <c r="K14" s="75">
        <v>0</v>
      </c>
    </row>
    <row r="15" spans="1:11" outlineLevel="2">
      <c r="A15" s="74" t="s">
        <v>761</v>
      </c>
      <c r="B15" s="74" t="s">
        <v>774</v>
      </c>
      <c r="C15" s="74" t="s">
        <v>775</v>
      </c>
      <c r="D15" s="74" t="s">
        <v>762</v>
      </c>
      <c r="E15" s="74" t="s">
        <v>782</v>
      </c>
      <c r="F15" s="74" t="s">
        <v>374</v>
      </c>
      <c r="G15" s="74" t="s">
        <v>397</v>
      </c>
      <c r="H15" s="74" t="s">
        <v>915</v>
      </c>
      <c r="I15" s="75">
        <v>4.0994999999999996E-4</v>
      </c>
      <c r="J15" s="75">
        <v>5.6050000000000002E-4</v>
      </c>
      <c r="K15" s="75">
        <v>3.1E-6</v>
      </c>
    </row>
    <row r="16" spans="1:11" outlineLevel="2">
      <c r="A16" s="74" t="s">
        <v>761</v>
      </c>
      <c r="B16" s="74" t="s">
        <v>774</v>
      </c>
      <c r="C16" s="74" t="s">
        <v>775</v>
      </c>
      <c r="D16" s="74" t="s">
        <v>762</v>
      </c>
      <c r="E16" s="74" t="s">
        <v>783</v>
      </c>
      <c r="F16" s="74" t="s">
        <v>383</v>
      </c>
      <c r="G16" s="74" t="s">
        <v>397</v>
      </c>
      <c r="H16" s="74" t="s">
        <v>915</v>
      </c>
      <c r="I16" s="75">
        <v>0</v>
      </c>
      <c r="J16" s="75">
        <v>0</v>
      </c>
      <c r="K16" s="75">
        <v>0</v>
      </c>
    </row>
    <row r="17" spans="1:11" outlineLevel="2">
      <c r="A17" s="74" t="s">
        <v>761</v>
      </c>
      <c r="B17" s="74" t="s">
        <v>774</v>
      </c>
      <c r="C17" s="74" t="s">
        <v>775</v>
      </c>
      <c r="D17" s="74" t="s">
        <v>762</v>
      </c>
      <c r="E17" s="74" t="s">
        <v>783</v>
      </c>
      <c r="F17" s="74" t="s">
        <v>374</v>
      </c>
      <c r="G17" s="74" t="s">
        <v>397</v>
      </c>
      <c r="H17" s="74" t="s">
        <v>915</v>
      </c>
      <c r="I17" s="75">
        <v>6.2839999999999988E-4</v>
      </c>
      <c r="J17" s="75">
        <v>8.5899999999999995E-4</v>
      </c>
      <c r="K17" s="75">
        <v>4.699999999999999E-5</v>
      </c>
    </row>
    <row r="18" spans="1:11" outlineLevel="2">
      <c r="A18" s="74" t="s">
        <v>761</v>
      </c>
      <c r="B18" s="74" t="s">
        <v>774</v>
      </c>
      <c r="C18" s="74" t="s">
        <v>775</v>
      </c>
      <c r="D18" s="74" t="s">
        <v>762</v>
      </c>
      <c r="E18" s="74" t="s">
        <v>784</v>
      </c>
      <c r="F18" s="74" t="s">
        <v>383</v>
      </c>
      <c r="G18" s="74" t="s">
        <v>397</v>
      </c>
      <c r="H18" s="74" t="s">
        <v>915</v>
      </c>
      <c r="I18" s="75">
        <v>0</v>
      </c>
      <c r="J18" s="75">
        <v>0</v>
      </c>
      <c r="K18" s="75">
        <v>0</v>
      </c>
    </row>
    <row r="19" spans="1:11" outlineLevel="2">
      <c r="A19" s="74" t="s">
        <v>761</v>
      </c>
      <c r="B19" s="74" t="s">
        <v>774</v>
      </c>
      <c r="C19" s="74" t="s">
        <v>775</v>
      </c>
      <c r="D19" s="74" t="s">
        <v>762</v>
      </c>
      <c r="E19" s="74" t="s">
        <v>784</v>
      </c>
      <c r="F19" s="74" t="s">
        <v>374</v>
      </c>
      <c r="G19" s="74" t="s">
        <v>397</v>
      </c>
      <c r="H19" s="74" t="s">
        <v>915</v>
      </c>
      <c r="I19" s="75">
        <v>3.8620000000000001E-4</v>
      </c>
      <c r="J19" s="75">
        <v>5.2800000000000004E-4</v>
      </c>
      <c r="K19" s="75">
        <v>2.8999999999999997E-5</v>
      </c>
    </row>
    <row r="20" spans="1:11" outlineLevel="2">
      <c r="A20" s="74" t="s">
        <v>761</v>
      </c>
      <c r="B20" s="74" t="s">
        <v>774</v>
      </c>
      <c r="C20" s="74" t="s">
        <v>775</v>
      </c>
      <c r="D20" s="74" t="s">
        <v>762</v>
      </c>
      <c r="E20" s="74" t="s">
        <v>785</v>
      </c>
      <c r="F20" s="74" t="s">
        <v>374</v>
      </c>
      <c r="G20" s="74" t="s">
        <v>397</v>
      </c>
      <c r="H20" s="74" t="s">
        <v>915</v>
      </c>
      <c r="I20" s="75">
        <v>3.2749999999999999E-4</v>
      </c>
      <c r="J20" s="75">
        <v>4.9350000000000002E-4</v>
      </c>
      <c r="K20" s="75">
        <v>2.6999999999999996E-5</v>
      </c>
    </row>
    <row r="21" spans="1:11" outlineLevel="2">
      <c r="A21" s="74" t="s">
        <v>761</v>
      </c>
      <c r="B21" s="74" t="s">
        <v>774</v>
      </c>
      <c r="C21" s="74" t="s">
        <v>775</v>
      </c>
      <c r="D21" s="74" t="s">
        <v>762</v>
      </c>
      <c r="E21" s="74" t="s">
        <v>785</v>
      </c>
      <c r="F21" s="74" t="s">
        <v>373</v>
      </c>
      <c r="G21" s="74" t="s">
        <v>397</v>
      </c>
      <c r="H21" s="74" t="s">
        <v>915</v>
      </c>
      <c r="I21" s="75">
        <v>0</v>
      </c>
      <c r="J21" s="75">
        <v>0</v>
      </c>
      <c r="K21" s="75">
        <v>0</v>
      </c>
    </row>
    <row r="22" spans="1:11" outlineLevel="2">
      <c r="A22" s="74" t="s">
        <v>761</v>
      </c>
      <c r="B22" s="74" t="s">
        <v>774</v>
      </c>
      <c r="C22" s="74" t="s">
        <v>775</v>
      </c>
      <c r="D22" s="74" t="s">
        <v>762</v>
      </c>
      <c r="E22" s="74" t="s">
        <v>786</v>
      </c>
      <c r="F22" s="74" t="s">
        <v>374</v>
      </c>
      <c r="G22" s="74" t="s">
        <v>397</v>
      </c>
      <c r="H22" s="74" t="s">
        <v>915</v>
      </c>
      <c r="I22" s="75">
        <v>4.7899999999999999E-4</v>
      </c>
      <c r="J22" s="75">
        <v>6.5449999999999992E-4</v>
      </c>
      <c r="K22" s="75">
        <v>3.5999999999999994E-5</v>
      </c>
    </row>
    <row r="23" spans="1:11" outlineLevel="2">
      <c r="A23" s="74" t="s">
        <v>761</v>
      </c>
      <c r="B23" s="74" t="s">
        <v>774</v>
      </c>
      <c r="C23" s="74" t="s">
        <v>775</v>
      </c>
      <c r="D23" s="74" t="s">
        <v>762</v>
      </c>
      <c r="E23" s="74" t="s">
        <v>786</v>
      </c>
      <c r="F23" s="74" t="s">
        <v>373</v>
      </c>
      <c r="G23" s="74" t="s">
        <v>397</v>
      </c>
      <c r="H23" s="74" t="s">
        <v>915</v>
      </c>
      <c r="I23" s="75">
        <v>0</v>
      </c>
      <c r="J23" s="75">
        <v>0</v>
      </c>
      <c r="K23" s="75">
        <v>0</v>
      </c>
    </row>
    <row r="24" spans="1:11" outlineLevel="2">
      <c r="A24" s="74" t="s">
        <v>761</v>
      </c>
      <c r="B24" s="74" t="s">
        <v>774</v>
      </c>
      <c r="C24" s="74" t="s">
        <v>775</v>
      </c>
      <c r="D24" s="74" t="s">
        <v>762</v>
      </c>
      <c r="E24" s="74" t="s">
        <v>787</v>
      </c>
      <c r="F24" s="74" t="s">
        <v>377</v>
      </c>
      <c r="G24" s="74" t="s">
        <v>397</v>
      </c>
      <c r="H24" s="74" t="s">
        <v>915</v>
      </c>
      <c r="I24" s="75">
        <v>2.2040000000000002E-4</v>
      </c>
      <c r="J24" s="75">
        <v>3.0150000000000001E-4</v>
      </c>
      <c r="K24" s="75">
        <v>0</v>
      </c>
    </row>
    <row r="25" spans="1:11" outlineLevel="2">
      <c r="A25" s="74" t="s">
        <v>761</v>
      </c>
      <c r="B25" s="74" t="s">
        <v>774</v>
      </c>
      <c r="C25" s="74" t="s">
        <v>775</v>
      </c>
      <c r="D25" s="74" t="s">
        <v>762</v>
      </c>
      <c r="E25" s="74" t="s">
        <v>787</v>
      </c>
      <c r="F25" s="74" t="s">
        <v>382</v>
      </c>
      <c r="G25" s="74" t="s">
        <v>397</v>
      </c>
      <c r="H25" s="74" t="s">
        <v>915</v>
      </c>
      <c r="I25" s="75">
        <v>0</v>
      </c>
      <c r="J25" s="75">
        <v>0</v>
      </c>
      <c r="K25" s="75">
        <v>1.6500000000000001E-5</v>
      </c>
    </row>
    <row r="26" spans="1:11" outlineLevel="2">
      <c r="A26" s="74" t="s">
        <v>761</v>
      </c>
      <c r="B26" s="74" t="s">
        <v>774</v>
      </c>
      <c r="C26" s="74" t="s">
        <v>775</v>
      </c>
      <c r="D26" s="74" t="s">
        <v>762</v>
      </c>
      <c r="E26" s="74" t="s">
        <v>788</v>
      </c>
      <c r="F26" s="74" t="s">
        <v>383</v>
      </c>
      <c r="G26" s="74" t="s">
        <v>397</v>
      </c>
      <c r="H26" s="74" t="s">
        <v>915</v>
      </c>
      <c r="I26" s="75">
        <v>0</v>
      </c>
      <c r="J26" s="75">
        <v>0</v>
      </c>
      <c r="K26" s="75">
        <v>0</v>
      </c>
    </row>
    <row r="27" spans="1:11" outlineLevel="2">
      <c r="A27" s="74" t="s">
        <v>761</v>
      </c>
      <c r="B27" s="74" t="s">
        <v>774</v>
      </c>
      <c r="C27" s="74" t="s">
        <v>775</v>
      </c>
      <c r="D27" s="74" t="s">
        <v>762</v>
      </c>
      <c r="E27" s="74" t="s">
        <v>788</v>
      </c>
      <c r="F27" s="74" t="s">
        <v>374</v>
      </c>
      <c r="G27" s="74" t="s">
        <v>397</v>
      </c>
      <c r="H27" s="74" t="s">
        <v>915</v>
      </c>
      <c r="I27" s="75">
        <v>2.7589999999999998E-4</v>
      </c>
      <c r="J27" s="75">
        <v>3.7699999999999995E-4</v>
      </c>
      <c r="K27" s="75">
        <v>2.05E-5</v>
      </c>
    </row>
    <row r="28" spans="1:11" outlineLevel="2">
      <c r="A28" s="74" t="s">
        <v>761</v>
      </c>
      <c r="B28" s="74" t="s">
        <v>774</v>
      </c>
      <c r="C28" s="74" t="s">
        <v>775</v>
      </c>
      <c r="D28" s="74" t="s">
        <v>762</v>
      </c>
      <c r="E28" s="74" t="s">
        <v>789</v>
      </c>
      <c r="F28" s="74" t="s">
        <v>378</v>
      </c>
      <c r="G28" s="74" t="s">
        <v>397</v>
      </c>
      <c r="H28" s="74" t="s">
        <v>915</v>
      </c>
      <c r="I28" s="75">
        <v>0</v>
      </c>
      <c r="J28" s="75">
        <v>0</v>
      </c>
      <c r="K28" s="75">
        <v>0</v>
      </c>
    </row>
    <row r="29" spans="1:11" outlineLevel="2">
      <c r="A29" s="74" t="s">
        <v>761</v>
      </c>
      <c r="B29" s="74" t="s">
        <v>774</v>
      </c>
      <c r="C29" s="74" t="s">
        <v>775</v>
      </c>
      <c r="D29" s="74" t="s">
        <v>762</v>
      </c>
      <c r="E29" s="74" t="s">
        <v>790</v>
      </c>
      <c r="F29" s="74" t="s">
        <v>378</v>
      </c>
      <c r="G29" s="74" t="s">
        <v>397</v>
      </c>
      <c r="H29" s="74" t="s">
        <v>915</v>
      </c>
      <c r="I29" s="75">
        <v>0</v>
      </c>
      <c r="J29" s="75">
        <v>0</v>
      </c>
      <c r="K29" s="75">
        <v>5.8999999999999992E-4</v>
      </c>
    </row>
    <row r="30" spans="1:11" outlineLevel="2">
      <c r="A30" s="74" t="s">
        <v>761</v>
      </c>
      <c r="B30" s="74" t="s">
        <v>774</v>
      </c>
      <c r="C30" s="74" t="s">
        <v>775</v>
      </c>
      <c r="D30" s="74" t="s">
        <v>762</v>
      </c>
      <c r="E30" s="74" t="s">
        <v>791</v>
      </c>
      <c r="F30" s="74" t="s">
        <v>380</v>
      </c>
      <c r="G30" s="74" t="s">
        <v>397</v>
      </c>
      <c r="H30" s="74" t="s">
        <v>915</v>
      </c>
      <c r="I30" s="75">
        <v>0</v>
      </c>
      <c r="J30" s="75">
        <v>0</v>
      </c>
      <c r="K30" s="75">
        <v>0</v>
      </c>
    </row>
    <row r="31" spans="1:11" outlineLevel="2">
      <c r="A31" s="74" t="s">
        <v>761</v>
      </c>
      <c r="B31" s="74" t="s">
        <v>774</v>
      </c>
      <c r="C31" s="74" t="s">
        <v>775</v>
      </c>
      <c r="D31" s="74" t="s">
        <v>762</v>
      </c>
      <c r="E31" s="74" t="s">
        <v>792</v>
      </c>
      <c r="F31" s="74" t="s">
        <v>388</v>
      </c>
      <c r="G31" s="74" t="s">
        <v>397</v>
      </c>
      <c r="H31" s="74" t="s">
        <v>915</v>
      </c>
      <c r="I31" s="75">
        <v>0</v>
      </c>
      <c r="J31" s="75">
        <v>0</v>
      </c>
      <c r="K31" s="75">
        <v>0</v>
      </c>
    </row>
    <row r="32" spans="1:11" outlineLevel="2">
      <c r="A32" s="74" t="s">
        <v>761</v>
      </c>
      <c r="B32" s="74" t="s">
        <v>774</v>
      </c>
      <c r="C32" s="74" t="s">
        <v>775</v>
      </c>
      <c r="D32" s="74" t="s">
        <v>762</v>
      </c>
      <c r="E32" s="74" t="s">
        <v>793</v>
      </c>
      <c r="F32" s="74" t="s">
        <v>376</v>
      </c>
      <c r="G32" s="74" t="s">
        <v>397</v>
      </c>
      <c r="H32" s="74" t="s">
        <v>915</v>
      </c>
      <c r="I32" s="75">
        <v>0</v>
      </c>
      <c r="J32" s="75">
        <v>0</v>
      </c>
      <c r="K32" s="75">
        <v>1.1000000000000002E-4</v>
      </c>
    </row>
    <row r="33" spans="1:11" outlineLevel="2">
      <c r="A33" s="74" t="s">
        <v>761</v>
      </c>
      <c r="B33" s="74" t="s">
        <v>774</v>
      </c>
      <c r="C33" s="74" t="s">
        <v>775</v>
      </c>
      <c r="D33" s="74" t="s">
        <v>762</v>
      </c>
      <c r="E33" s="74" t="s">
        <v>794</v>
      </c>
      <c r="F33" s="74" t="s">
        <v>378</v>
      </c>
      <c r="G33" s="74" t="s">
        <v>397</v>
      </c>
      <c r="H33" s="74" t="s">
        <v>915</v>
      </c>
      <c r="I33" s="75">
        <v>0</v>
      </c>
      <c r="J33" s="75">
        <v>0</v>
      </c>
      <c r="K33" s="75">
        <v>0</v>
      </c>
    </row>
    <row r="34" spans="1:11" outlineLevel="2">
      <c r="A34" s="74" t="s">
        <v>761</v>
      </c>
      <c r="B34" s="74" t="s">
        <v>774</v>
      </c>
      <c r="C34" s="74" t="s">
        <v>775</v>
      </c>
      <c r="D34" s="74" t="s">
        <v>762</v>
      </c>
      <c r="E34" s="74" t="s">
        <v>795</v>
      </c>
      <c r="F34" s="74" t="s">
        <v>379</v>
      </c>
      <c r="G34" s="74" t="s">
        <v>397</v>
      </c>
      <c r="H34" s="74" t="s">
        <v>915</v>
      </c>
      <c r="I34" s="75">
        <v>0</v>
      </c>
      <c r="J34" s="75">
        <v>0</v>
      </c>
      <c r="K34" s="75">
        <v>0</v>
      </c>
    </row>
    <row r="35" spans="1:11" outlineLevel="2">
      <c r="A35" s="74" t="s">
        <v>761</v>
      </c>
      <c r="B35" s="74" t="s">
        <v>774</v>
      </c>
      <c r="C35" s="74" t="s">
        <v>775</v>
      </c>
      <c r="D35" s="74" t="s">
        <v>762</v>
      </c>
      <c r="E35" s="74" t="s">
        <v>796</v>
      </c>
      <c r="F35" s="74" t="s">
        <v>916</v>
      </c>
      <c r="G35" s="74" t="s">
        <v>397</v>
      </c>
      <c r="H35" s="74" t="s">
        <v>915</v>
      </c>
      <c r="I35" s="75">
        <v>0</v>
      </c>
      <c r="J35" s="75">
        <v>0</v>
      </c>
      <c r="K35" s="75">
        <v>8.9999999999999992E-5</v>
      </c>
    </row>
    <row r="36" spans="1:11" outlineLevel="2">
      <c r="A36" s="74" t="s">
        <v>761</v>
      </c>
      <c r="B36" s="74" t="s">
        <v>774</v>
      </c>
      <c r="C36" s="74" t="s">
        <v>775</v>
      </c>
      <c r="D36" s="74" t="s">
        <v>762</v>
      </c>
      <c r="E36" s="74" t="s">
        <v>797</v>
      </c>
      <c r="F36" s="74" t="s">
        <v>917</v>
      </c>
      <c r="G36" s="74" t="s">
        <v>397</v>
      </c>
      <c r="H36" s="74" t="s">
        <v>915</v>
      </c>
      <c r="I36" s="75">
        <v>0</v>
      </c>
      <c r="J36" s="75">
        <v>0</v>
      </c>
      <c r="K36" s="75">
        <v>1.0449999999999999E-3</v>
      </c>
    </row>
    <row r="37" spans="1:11" outlineLevel="2">
      <c r="A37" s="74" t="s">
        <v>761</v>
      </c>
      <c r="B37" s="74" t="s">
        <v>774</v>
      </c>
      <c r="C37" s="74" t="s">
        <v>775</v>
      </c>
      <c r="D37" s="74" t="s">
        <v>762</v>
      </c>
      <c r="E37" s="74" t="s">
        <v>798</v>
      </c>
      <c r="F37" s="74" t="s">
        <v>385</v>
      </c>
      <c r="G37" s="74" t="s">
        <v>397</v>
      </c>
      <c r="H37" s="74" t="s">
        <v>915</v>
      </c>
      <c r="I37" s="75">
        <v>0</v>
      </c>
      <c r="J37" s="75">
        <v>0</v>
      </c>
      <c r="K37" s="75">
        <v>2.9300000000000003E-3</v>
      </c>
    </row>
    <row r="38" spans="1:11" outlineLevel="2">
      <c r="A38" s="74" t="s">
        <v>761</v>
      </c>
      <c r="B38" s="74" t="s">
        <v>774</v>
      </c>
      <c r="C38" s="74" t="s">
        <v>775</v>
      </c>
      <c r="D38" s="74" t="s">
        <v>762</v>
      </c>
      <c r="E38" s="74" t="s">
        <v>799</v>
      </c>
      <c r="F38" s="74" t="s">
        <v>918</v>
      </c>
      <c r="G38" s="74" t="s">
        <v>397</v>
      </c>
      <c r="H38" s="74" t="s">
        <v>915</v>
      </c>
      <c r="I38" s="75">
        <v>0</v>
      </c>
      <c r="J38" s="75">
        <v>0</v>
      </c>
      <c r="K38" s="75">
        <v>1.2999999999999999E-3</v>
      </c>
    </row>
    <row r="39" spans="1:11" outlineLevel="2">
      <c r="A39" s="74" t="s">
        <v>761</v>
      </c>
      <c r="B39" s="74" t="s">
        <v>774</v>
      </c>
      <c r="C39" s="74" t="s">
        <v>775</v>
      </c>
      <c r="D39" s="74" t="s">
        <v>762</v>
      </c>
      <c r="E39" s="74" t="s">
        <v>800</v>
      </c>
      <c r="F39" s="74" t="s">
        <v>916</v>
      </c>
      <c r="G39" s="74" t="s">
        <v>397</v>
      </c>
      <c r="H39" s="74" t="s">
        <v>915</v>
      </c>
      <c r="I39" s="75">
        <v>0</v>
      </c>
      <c r="J39" s="75">
        <v>0</v>
      </c>
      <c r="K39" s="75">
        <v>8.9999999999999992E-5</v>
      </c>
    </row>
    <row r="40" spans="1:11" outlineLevel="2">
      <c r="A40" s="74" t="s">
        <v>761</v>
      </c>
      <c r="B40" s="74" t="s">
        <v>774</v>
      </c>
      <c r="C40" s="74" t="s">
        <v>775</v>
      </c>
      <c r="D40" s="74" t="s">
        <v>762</v>
      </c>
      <c r="E40" s="74" t="s">
        <v>801</v>
      </c>
      <c r="F40" s="74" t="s">
        <v>919</v>
      </c>
      <c r="G40" s="74" t="s">
        <v>397</v>
      </c>
      <c r="H40" s="74" t="s">
        <v>915</v>
      </c>
      <c r="I40" s="75">
        <v>0</v>
      </c>
      <c r="J40" s="75">
        <v>0</v>
      </c>
      <c r="K40" s="75">
        <v>4.55E-4</v>
      </c>
    </row>
    <row r="41" spans="1:11" outlineLevel="2">
      <c r="A41" s="74" t="s">
        <v>761</v>
      </c>
      <c r="B41" s="74" t="s">
        <v>774</v>
      </c>
      <c r="C41" s="74" t="s">
        <v>775</v>
      </c>
      <c r="D41" s="74" t="s">
        <v>762</v>
      </c>
      <c r="E41" s="74" t="s">
        <v>802</v>
      </c>
      <c r="F41" s="74" t="s">
        <v>386</v>
      </c>
      <c r="G41" s="74" t="s">
        <v>397</v>
      </c>
      <c r="H41" s="74" t="s">
        <v>915</v>
      </c>
      <c r="I41" s="75">
        <v>0</v>
      </c>
      <c r="J41" s="75">
        <v>0</v>
      </c>
      <c r="K41" s="75">
        <v>0</v>
      </c>
    </row>
    <row r="42" spans="1:11" outlineLevel="2">
      <c r="A42" s="74" t="s">
        <v>761</v>
      </c>
      <c r="B42" s="74" t="s">
        <v>774</v>
      </c>
      <c r="C42" s="74" t="s">
        <v>775</v>
      </c>
      <c r="D42" s="74" t="s">
        <v>762</v>
      </c>
      <c r="E42" s="74" t="s">
        <v>803</v>
      </c>
      <c r="F42" s="74" t="s">
        <v>920</v>
      </c>
      <c r="G42" s="74" t="s">
        <v>397</v>
      </c>
      <c r="H42" s="74" t="s">
        <v>915</v>
      </c>
      <c r="I42" s="75">
        <v>0</v>
      </c>
      <c r="J42" s="75">
        <v>0</v>
      </c>
      <c r="K42" s="75">
        <v>0</v>
      </c>
    </row>
    <row r="43" spans="1:11" outlineLevel="2">
      <c r="A43" s="74" t="s">
        <v>761</v>
      </c>
      <c r="B43" s="74" t="s">
        <v>804</v>
      </c>
      <c r="C43" s="74" t="s">
        <v>805</v>
      </c>
      <c r="D43" s="74" t="s">
        <v>762</v>
      </c>
      <c r="E43" s="74" t="s">
        <v>806</v>
      </c>
      <c r="F43" s="74" t="s">
        <v>374</v>
      </c>
      <c r="G43" s="74" t="s">
        <v>397</v>
      </c>
      <c r="H43" s="74" t="s">
        <v>915</v>
      </c>
      <c r="I43" s="75">
        <v>1.2150000000000002E-3</v>
      </c>
      <c r="J43" s="75">
        <v>1.4450000000000001E-3</v>
      </c>
      <c r="K43" s="75">
        <v>8.0000000000000007E-5</v>
      </c>
    </row>
    <row r="44" spans="1:11" outlineLevel="2">
      <c r="A44" s="74" t="s">
        <v>761</v>
      </c>
      <c r="B44" s="74" t="s">
        <v>804</v>
      </c>
      <c r="C44" s="74" t="s">
        <v>805</v>
      </c>
      <c r="D44" s="74" t="s">
        <v>762</v>
      </c>
      <c r="E44" s="74" t="s">
        <v>807</v>
      </c>
      <c r="F44" s="74" t="s">
        <v>374</v>
      </c>
      <c r="G44" s="74" t="s">
        <v>397</v>
      </c>
      <c r="H44" s="74" t="s">
        <v>915</v>
      </c>
      <c r="I44" s="75">
        <v>1.2150000000000002E-3</v>
      </c>
      <c r="J44" s="75">
        <v>1.4450000000000001E-3</v>
      </c>
      <c r="K44" s="75">
        <v>8.0000000000000007E-5</v>
      </c>
    </row>
    <row r="45" spans="1:11" outlineLevel="2">
      <c r="A45" s="74" t="s">
        <v>761</v>
      </c>
      <c r="B45" s="74" t="s">
        <v>804</v>
      </c>
      <c r="C45" s="74" t="s">
        <v>805</v>
      </c>
      <c r="D45" s="74" t="s">
        <v>762</v>
      </c>
      <c r="E45" s="74" t="s">
        <v>808</v>
      </c>
      <c r="F45" s="74" t="s">
        <v>391</v>
      </c>
      <c r="G45" s="74" t="s">
        <v>397</v>
      </c>
      <c r="H45" s="74" t="s">
        <v>915</v>
      </c>
      <c r="I45" s="79"/>
      <c r="J45" s="79"/>
      <c r="K45" s="75">
        <v>1.65E-4</v>
      </c>
    </row>
    <row r="46" spans="1:11" outlineLevel="2">
      <c r="A46" s="74" t="s">
        <v>761</v>
      </c>
      <c r="B46" s="74" t="s">
        <v>804</v>
      </c>
      <c r="C46" s="74" t="s">
        <v>805</v>
      </c>
      <c r="D46" s="74" t="s">
        <v>762</v>
      </c>
      <c r="E46" s="74" t="s">
        <v>809</v>
      </c>
      <c r="F46" s="74" t="s">
        <v>391</v>
      </c>
      <c r="G46" s="74" t="s">
        <v>397</v>
      </c>
      <c r="H46" s="74" t="s">
        <v>915</v>
      </c>
      <c r="I46" s="79"/>
      <c r="J46" s="79"/>
      <c r="K46" s="75">
        <v>2.6649999999999994E-3</v>
      </c>
    </row>
    <row r="47" spans="1:11" outlineLevel="2">
      <c r="A47" s="74" t="s">
        <v>761</v>
      </c>
      <c r="B47" s="74" t="s">
        <v>804</v>
      </c>
      <c r="C47" s="74" t="s">
        <v>805</v>
      </c>
      <c r="D47" s="74" t="s">
        <v>762</v>
      </c>
      <c r="E47" s="74" t="s">
        <v>810</v>
      </c>
      <c r="F47" s="74" t="s">
        <v>391</v>
      </c>
      <c r="G47" s="74" t="s">
        <v>397</v>
      </c>
      <c r="H47" s="74" t="s">
        <v>915</v>
      </c>
      <c r="I47" s="79"/>
      <c r="J47" s="79"/>
      <c r="K47" s="75">
        <v>8.7500000000000013E-4</v>
      </c>
    </row>
    <row r="48" spans="1:11" outlineLevel="2">
      <c r="A48" s="74" t="s">
        <v>761</v>
      </c>
      <c r="B48" s="74" t="s">
        <v>804</v>
      </c>
      <c r="C48" s="74" t="s">
        <v>805</v>
      </c>
      <c r="D48" s="74" t="s">
        <v>762</v>
      </c>
      <c r="E48" s="74" t="s">
        <v>811</v>
      </c>
      <c r="F48" s="74" t="s">
        <v>391</v>
      </c>
      <c r="G48" s="74" t="s">
        <v>397</v>
      </c>
      <c r="H48" s="74" t="s">
        <v>915</v>
      </c>
      <c r="I48" s="79"/>
      <c r="J48" s="79"/>
      <c r="K48" s="75">
        <v>1.0500000000000001E-5</v>
      </c>
    </row>
    <row r="49" spans="1:11" outlineLevel="2">
      <c r="A49" s="74" t="s">
        <v>761</v>
      </c>
      <c r="B49" s="74" t="s">
        <v>804</v>
      </c>
      <c r="C49" s="74" t="s">
        <v>805</v>
      </c>
      <c r="D49" s="74" t="s">
        <v>762</v>
      </c>
      <c r="E49" s="74" t="s">
        <v>812</v>
      </c>
      <c r="F49" s="74" t="s">
        <v>391</v>
      </c>
      <c r="G49" s="74" t="s">
        <v>397</v>
      </c>
      <c r="H49" s="74" t="s">
        <v>915</v>
      </c>
      <c r="I49" s="79"/>
      <c r="J49" s="79"/>
      <c r="K49" s="75">
        <v>6.9500000000000004E-3</v>
      </c>
    </row>
    <row r="50" spans="1:11" outlineLevel="2">
      <c r="A50" s="74" t="s">
        <v>761</v>
      </c>
      <c r="B50" s="74" t="s">
        <v>804</v>
      </c>
      <c r="C50" s="74" t="s">
        <v>805</v>
      </c>
      <c r="D50" s="74" t="s">
        <v>762</v>
      </c>
      <c r="E50" s="74" t="s">
        <v>813</v>
      </c>
      <c r="F50" s="74" t="s">
        <v>391</v>
      </c>
      <c r="G50" s="74" t="s">
        <v>397</v>
      </c>
      <c r="H50" s="74" t="s">
        <v>915</v>
      </c>
      <c r="I50" s="79"/>
      <c r="J50" s="79"/>
      <c r="K50" s="75">
        <v>1.1654999999999997E-2</v>
      </c>
    </row>
    <row r="51" spans="1:11" outlineLevel="2">
      <c r="A51" s="74" t="s">
        <v>761</v>
      </c>
      <c r="B51" s="74" t="s">
        <v>804</v>
      </c>
      <c r="C51" s="74" t="s">
        <v>805</v>
      </c>
      <c r="D51" s="74" t="s">
        <v>762</v>
      </c>
      <c r="E51" s="74" t="s">
        <v>814</v>
      </c>
      <c r="F51" s="74" t="s">
        <v>391</v>
      </c>
      <c r="G51" s="74" t="s">
        <v>397</v>
      </c>
      <c r="H51" s="74" t="s">
        <v>915</v>
      </c>
      <c r="I51" s="79"/>
      <c r="J51" s="79"/>
      <c r="K51" s="75">
        <v>1.9254999999999998E-2</v>
      </c>
    </row>
    <row r="52" spans="1:11" outlineLevel="2">
      <c r="A52" s="74" t="s">
        <v>761</v>
      </c>
      <c r="B52" s="74" t="s">
        <v>804</v>
      </c>
      <c r="C52" s="74" t="s">
        <v>805</v>
      </c>
      <c r="D52" s="74" t="s">
        <v>762</v>
      </c>
      <c r="E52" s="74" t="s">
        <v>815</v>
      </c>
      <c r="F52" s="74" t="s">
        <v>391</v>
      </c>
      <c r="G52" s="74" t="s">
        <v>397</v>
      </c>
      <c r="H52" s="74" t="s">
        <v>915</v>
      </c>
      <c r="I52" s="79"/>
      <c r="J52" s="79"/>
      <c r="K52" s="75">
        <v>4.64E-3</v>
      </c>
    </row>
    <row r="53" spans="1:11" outlineLevel="2">
      <c r="A53" s="74" t="s">
        <v>761</v>
      </c>
      <c r="B53" s="74" t="s">
        <v>804</v>
      </c>
      <c r="C53" s="74" t="s">
        <v>805</v>
      </c>
      <c r="D53" s="74" t="s">
        <v>762</v>
      </c>
      <c r="E53" s="74" t="s">
        <v>816</v>
      </c>
      <c r="F53" s="74" t="s">
        <v>391</v>
      </c>
      <c r="G53" s="74" t="s">
        <v>397</v>
      </c>
      <c r="H53" s="74" t="s">
        <v>915</v>
      </c>
      <c r="I53" s="79"/>
      <c r="J53" s="79"/>
      <c r="K53" s="75">
        <v>7.2399999999999999E-3</v>
      </c>
    </row>
    <row r="54" spans="1:11" outlineLevel="2">
      <c r="A54" s="74" t="s">
        <v>761</v>
      </c>
      <c r="B54" s="74" t="s">
        <v>804</v>
      </c>
      <c r="C54" s="74" t="s">
        <v>805</v>
      </c>
      <c r="D54" s="74" t="s">
        <v>762</v>
      </c>
      <c r="E54" s="74" t="s">
        <v>817</v>
      </c>
      <c r="F54" s="74" t="s">
        <v>391</v>
      </c>
      <c r="G54" s="74" t="s">
        <v>397</v>
      </c>
      <c r="H54" s="74" t="s">
        <v>915</v>
      </c>
      <c r="I54" s="79"/>
      <c r="J54" s="79"/>
      <c r="K54" s="75">
        <v>0</v>
      </c>
    </row>
    <row r="55" spans="1:11" outlineLevel="2">
      <c r="A55" s="74" t="s">
        <v>761</v>
      </c>
      <c r="B55" s="74" t="s">
        <v>804</v>
      </c>
      <c r="C55" s="74" t="s">
        <v>805</v>
      </c>
      <c r="D55" s="74" t="s">
        <v>762</v>
      </c>
      <c r="E55" s="74" t="s">
        <v>818</v>
      </c>
      <c r="F55" s="74" t="s">
        <v>391</v>
      </c>
      <c r="G55" s="74" t="s">
        <v>397</v>
      </c>
      <c r="H55" s="74" t="s">
        <v>915</v>
      </c>
      <c r="I55" s="79"/>
      <c r="J55" s="79"/>
      <c r="K55" s="75">
        <v>4.0000000000000003E-7</v>
      </c>
    </row>
    <row r="56" spans="1:11" outlineLevel="2">
      <c r="A56" s="74" t="s">
        <v>761</v>
      </c>
      <c r="B56" s="74" t="s">
        <v>804</v>
      </c>
      <c r="C56" s="74" t="s">
        <v>805</v>
      </c>
      <c r="D56" s="74" t="s">
        <v>762</v>
      </c>
      <c r="E56" s="74" t="s">
        <v>819</v>
      </c>
      <c r="F56" s="74" t="s">
        <v>384</v>
      </c>
      <c r="G56" s="74" t="s">
        <v>397</v>
      </c>
      <c r="H56" s="74" t="s">
        <v>915</v>
      </c>
      <c r="I56" s="79"/>
      <c r="J56" s="79"/>
      <c r="K56" s="75">
        <v>0</v>
      </c>
    </row>
    <row r="57" spans="1:11" outlineLevel="2">
      <c r="A57" s="74" t="s">
        <v>761</v>
      </c>
      <c r="B57" s="74" t="s">
        <v>804</v>
      </c>
      <c r="C57" s="74" t="s">
        <v>805</v>
      </c>
      <c r="D57" s="74" t="s">
        <v>762</v>
      </c>
      <c r="E57" s="74" t="s">
        <v>820</v>
      </c>
      <c r="F57" s="74" t="s">
        <v>384</v>
      </c>
      <c r="G57" s="74" t="s">
        <v>397</v>
      </c>
      <c r="H57" s="74" t="s">
        <v>915</v>
      </c>
      <c r="I57" s="79"/>
      <c r="J57" s="79"/>
      <c r="K57" s="75">
        <v>7.7499999999999997E-4</v>
      </c>
    </row>
    <row r="58" spans="1:11" outlineLevel="2">
      <c r="A58" s="74" t="s">
        <v>761</v>
      </c>
      <c r="B58" s="74" t="s">
        <v>804</v>
      </c>
      <c r="C58" s="74" t="s">
        <v>805</v>
      </c>
      <c r="D58" s="74" t="s">
        <v>762</v>
      </c>
      <c r="E58" s="74" t="s">
        <v>821</v>
      </c>
      <c r="F58" s="74" t="s">
        <v>391</v>
      </c>
      <c r="G58" s="74" t="s">
        <v>397</v>
      </c>
      <c r="H58" s="74" t="s">
        <v>915</v>
      </c>
      <c r="I58" s="79"/>
      <c r="J58" s="79"/>
      <c r="K58" s="75">
        <v>1.0000000000000001E-7</v>
      </c>
    </row>
    <row r="59" spans="1:11" outlineLevel="2">
      <c r="A59" s="74" t="s">
        <v>761</v>
      </c>
      <c r="B59" s="74" t="s">
        <v>804</v>
      </c>
      <c r="C59" s="74" t="s">
        <v>805</v>
      </c>
      <c r="D59" s="74" t="s">
        <v>762</v>
      </c>
      <c r="E59" s="74" t="s">
        <v>822</v>
      </c>
      <c r="F59" s="74" t="s">
        <v>921</v>
      </c>
      <c r="G59" s="74" t="s">
        <v>397</v>
      </c>
      <c r="H59" s="74" t="s">
        <v>915</v>
      </c>
      <c r="I59" s="79"/>
      <c r="J59" s="79"/>
      <c r="K59" s="75">
        <v>0</v>
      </c>
    </row>
    <row r="60" spans="1:11" outlineLevel="2">
      <c r="A60" s="74" t="s">
        <v>761</v>
      </c>
      <c r="B60" s="74" t="s">
        <v>804</v>
      </c>
      <c r="C60" s="74" t="s">
        <v>805</v>
      </c>
      <c r="D60" s="74" t="s">
        <v>762</v>
      </c>
      <c r="E60" s="74" t="s">
        <v>823</v>
      </c>
      <c r="F60" s="74" t="s">
        <v>921</v>
      </c>
      <c r="G60" s="74" t="s">
        <v>397</v>
      </c>
      <c r="H60" s="74" t="s">
        <v>915</v>
      </c>
      <c r="I60" s="79"/>
      <c r="J60" s="79"/>
      <c r="K60" s="75">
        <v>1.8999999999999998E-4</v>
      </c>
    </row>
    <row r="61" spans="1:11" outlineLevel="2">
      <c r="A61" s="74" t="s">
        <v>761</v>
      </c>
      <c r="B61" s="74" t="s">
        <v>824</v>
      </c>
      <c r="C61" s="74" t="s">
        <v>825</v>
      </c>
      <c r="D61" s="74" t="s">
        <v>762</v>
      </c>
      <c r="E61" s="74" t="s">
        <v>826</v>
      </c>
      <c r="F61" s="74" t="s">
        <v>378</v>
      </c>
      <c r="G61" s="74" t="s">
        <v>397</v>
      </c>
      <c r="H61" s="74" t="s">
        <v>915</v>
      </c>
      <c r="I61" s="75">
        <v>0</v>
      </c>
      <c r="J61" s="75">
        <v>0</v>
      </c>
      <c r="K61" s="75">
        <v>0</v>
      </c>
    </row>
    <row r="62" spans="1:11" outlineLevel="2">
      <c r="A62" s="74" t="s">
        <v>761</v>
      </c>
      <c r="B62" s="74" t="s">
        <v>824</v>
      </c>
      <c r="C62" s="74" t="s">
        <v>825</v>
      </c>
      <c r="D62" s="74" t="s">
        <v>762</v>
      </c>
      <c r="E62" s="74" t="s">
        <v>827</v>
      </c>
      <c r="F62" s="74" t="s">
        <v>378</v>
      </c>
      <c r="G62" s="74" t="s">
        <v>397</v>
      </c>
      <c r="H62" s="74" t="s">
        <v>915</v>
      </c>
      <c r="I62" s="75">
        <v>0</v>
      </c>
      <c r="J62" s="75">
        <v>0</v>
      </c>
      <c r="K62" s="75">
        <v>0</v>
      </c>
    </row>
    <row r="63" spans="1:11" outlineLevel="2">
      <c r="A63" s="74" t="s">
        <v>761</v>
      </c>
      <c r="B63" s="74" t="s">
        <v>824</v>
      </c>
      <c r="C63" s="74" t="s">
        <v>825</v>
      </c>
      <c r="D63" s="74" t="s">
        <v>762</v>
      </c>
      <c r="E63" s="74" t="s">
        <v>828</v>
      </c>
      <c r="F63" s="74" t="s">
        <v>922</v>
      </c>
      <c r="G63" s="74" t="s">
        <v>397</v>
      </c>
      <c r="H63" s="74" t="s">
        <v>915</v>
      </c>
      <c r="I63" s="75">
        <v>0</v>
      </c>
      <c r="J63" s="75">
        <v>0</v>
      </c>
      <c r="K63" s="75">
        <v>0</v>
      </c>
    </row>
    <row r="64" spans="1:11" outlineLevel="2">
      <c r="A64" s="74" t="s">
        <v>761</v>
      </c>
      <c r="B64" s="74" t="s">
        <v>829</v>
      </c>
      <c r="C64" s="74" t="s">
        <v>830</v>
      </c>
      <c r="D64" s="74" t="s">
        <v>762</v>
      </c>
      <c r="E64" s="74" t="s">
        <v>831</v>
      </c>
      <c r="F64" s="74" t="s">
        <v>923</v>
      </c>
      <c r="G64" s="74" t="s">
        <v>397</v>
      </c>
      <c r="H64" s="74" t="s">
        <v>915</v>
      </c>
      <c r="I64" s="75">
        <v>0</v>
      </c>
      <c r="J64" s="75">
        <v>0</v>
      </c>
      <c r="K64" s="75">
        <v>0</v>
      </c>
    </row>
    <row r="65" spans="1:11" outlineLevel="2">
      <c r="A65" s="74" t="s">
        <v>761</v>
      </c>
      <c r="B65" s="74" t="s">
        <v>829</v>
      </c>
      <c r="C65" s="74" t="s">
        <v>830</v>
      </c>
      <c r="D65" s="74" t="s">
        <v>762</v>
      </c>
      <c r="E65" s="74" t="s">
        <v>831</v>
      </c>
      <c r="F65" s="74" t="s">
        <v>372</v>
      </c>
      <c r="G65" s="74" t="s">
        <v>397</v>
      </c>
      <c r="H65" s="74" t="s">
        <v>915</v>
      </c>
      <c r="I65" s="75">
        <v>0</v>
      </c>
      <c r="J65" s="75">
        <v>0</v>
      </c>
      <c r="K65" s="75">
        <v>0</v>
      </c>
    </row>
    <row r="66" spans="1:11" outlineLevel="2">
      <c r="A66" s="74" t="s">
        <v>761</v>
      </c>
      <c r="B66" s="74" t="s">
        <v>829</v>
      </c>
      <c r="C66" s="74" t="s">
        <v>830</v>
      </c>
      <c r="D66" s="74" t="s">
        <v>762</v>
      </c>
      <c r="E66" s="74" t="s">
        <v>832</v>
      </c>
      <c r="F66" s="74" t="s">
        <v>383</v>
      </c>
      <c r="G66" s="74" t="s">
        <v>397</v>
      </c>
      <c r="H66" s="74" t="s">
        <v>915</v>
      </c>
      <c r="I66" s="75">
        <v>0</v>
      </c>
      <c r="J66" s="75">
        <v>0</v>
      </c>
      <c r="K66" s="75">
        <v>0</v>
      </c>
    </row>
    <row r="67" spans="1:11" outlineLevel="2">
      <c r="A67" s="74" t="s">
        <v>761</v>
      </c>
      <c r="B67" s="74" t="s">
        <v>829</v>
      </c>
      <c r="C67" s="74" t="s">
        <v>830</v>
      </c>
      <c r="D67" s="74" t="s">
        <v>762</v>
      </c>
      <c r="E67" s="74" t="s">
        <v>833</v>
      </c>
      <c r="F67" s="74" t="s">
        <v>383</v>
      </c>
      <c r="G67" s="74" t="s">
        <v>397</v>
      </c>
      <c r="H67" s="74" t="s">
        <v>915</v>
      </c>
      <c r="I67" s="75">
        <v>0</v>
      </c>
      <c r="J67" s="75">
        <v>0</v>
      </c>
      <c r="K67" s="75">
        <v>0</v>
      </c>
    </row>
    <row r="68" spans="1:11" outlineLevel="2">
      <c r="A68" s="74" t="s">
        <v>761</v>
      </c>
      <c r="B68" s="74" t="s">
        <v>829</v>
      </c>
      <c r="C68" s="74" t="s">
        <v>830</v>
      </c>
      <c r="D68" s="74" t="s">
        <v>762</v>
      </c>
      <c r="E68" s="74" t="s">
        <v>833</v>
      </c>
      <c r="F68" s="74" t="s">
        <v>924</v>
      </c>
      <c r="G68" s="74" t="s">
        <v>397</v>
      </c>
      <c r="H68" s="74" t="s">
        <v>915</v>
      </c>
      <c r="I68" s="75">
        <v>3.3399999999999997E-3</v>
      </c>
      <c r="J68" s="75">
        <v>5.7800000000000004E-3</v>
      </c>
      <c r="K68" s="75">
        <v>3.5499999999999996E-4</v>
      </c>
    </row>
    <row r="69" spans="1:11" outlineLevel="2">
      <c r="A69" s="74" t="s">
        <v>761</v>
      </c>
      <c r="B69" s="74" t="s">
        <v>829</v>
      </c>
      <c r="C69" s="74" t="s">
        <v>830</v>
      </c>
      <c r="D69" s="74" t="s">
        <v>762</v>
      </c>
      <c r="E69" s="74" t="s">
        <v>834</v>
      </c>
      <c r="F69" s="74" t="s">
        <v>383</v>
      </c>
      <c r="G69" s="74" t="s">
        <v>397</v>
      </c>
      <c r="H69" s="74" t="s">
        <v>915</v>
      </c>
      <c r="I69" s="75">
        <v>0</v>
      </c>
      <c r="J69" s="75">
        <v>0</v>
      </c>
      <c r="K69" s="75">
        <v>0</v>
      </c>
    </row>
    <row r="70" spans="1:11" outlineLevel="2">
      <c r="A70" s="74" t="s">
        <v>761</v>
      </c>
      <c r="B70" s="74" t="s">
        <v>829</v>
      </c>
      <c r="C70" s="74" t="s">
        <v>830</v>
      </c>
      <c r="D70" s="74" t="s">
        <v>762</v>
      </c>
      <c r="E70" s="74" t="s">
        <v>834</v>
      </c>
      <c r="F70" s="74" t="s">
        <v>924</v>
      </c>
      <c r="G70" s="74" t="s">
        <v>397</v>
      </c>
      <c r="H70" s="74" t="s">
        <v>915</v>
      </c>
      <c r="I70" s="75">
        <v>3.3399999999999997E-3</v>
      </c>
      <c r="J70" s="75">
        <v>5.79E-3</v>
      </c>
      <c r="K70" s="75">
        <v>3.5499999999999996E-4</v>
      </c>
    </row>
    <row r="71" spans="1:11" outlineLevel="2">
      <c r="A71" s="74" t="s">
        <v>761</v>
      </c>
      <c r="B71" s="74" t="s">
        <v>829</v>
      </c>
      <c r="C71" s="74" t="s">
        <v>830</v>
      </c>
      <c r="D71" s="74" t="s">
        <v>762</v>
      </c>
      <c r="E71" s="74" t="s">
        <v>835</v>
      </c>
      <c r="F71" s="74" t="s">
        <v>925</v>
      </c>
      <c r="G71" s="74" t="s">
        <v>397</v>
      </c>
      <c r="H71" s="74" t="s">
        <v>915</v>
      </c>
      <c r="I71" s="79"/>
      <c r="J71" s="79"/>
      <c r="K71" s="75">
        <v>2.3999999999999998E-4</v>
      </c>
    </row>
    <row r="72" spans="1:11" outlineLevel="2">
      <c r="A72" s="74" t="s">
        <v>761</v>
      </c>
      <c r="B72" s="74" t="s">
        <v>829</v>
      </c>
      <c r="C72" s="74" t="s">
        <v>830</v>
      </c>
      <c r="D72" s="74" t="s">
        <v>762</v>
      </c>
      <c r="E72" s="74" t="s">
        <v>836</v>
      </c>
      <c r="F72" s="74" t="s">
        <v>388</v>
      </c>
      <c r="G72" s="74" t="s">
        <v>397</v>
      </c>
      <c r="H72" s="74" t="s">
        <v>915</v>
      </c>
      <c r="I72" s="79"/>
      <c r="J72" s="79"/>
      <c r="K72" s="75">
        <v>0</v>
      </c>
    </row>
    <row r="73" spans="1:11" outlineLevel="2">
      <c r="A73" s="74" t="s">
        <v>761</v>
      </c>
      <c r="B73" s="74" t="s">
        <v>829</v>
      </c>
      <c r="C73" s="74" t="s">
        <v>830</v>
      </c>
      <c r="D73" s="74" t="s">
        <v>762</v>
      </c>
      <c r="E73" s="74" t="s">
        <v>837</v>
      </c>
      <c r="F73" s="74" t="s">
        <v>926</v>
      </c>
      <c r="G73" s="74" t="s">
        <v>397</v>
      </c>
      <c r="H73" s="74" t="s">
        <v>915</v>
      </c>
      <c r="I73" s="75">
        <v>1.8799999999999999E-3</v>
      </c>
      <c r="J73" s="75">
        <v>3.6849999999999999E-3</v>
      </c>
      <c r="K73" s="75">
        <v>2.8500000000000001E-3</v>
      </c>
    </row>
    <row r="74" spans="1:11" outlineLevel="2">
      <c r="A74" s="74" t="s">
        <v>761</v>
      </c>
      <c r="B74" s="74" t="s">
        <v>829</v>
      </c>
      <c r="C74" s="74" t="s">
        <v>830</v>
      </c>
      <c r="D74" s="74" t="s">
        <v>762</v>
      </c>
      <c r="E74" s="74" t="s">
        <v>839</v>
      </c>
      <c r="F74" s="74" t="s">
        <v>390</v>
      </c>
      <c r="G74" s="74" t="s">
        <v>397</v>
      </c>
      <c r="H74" s="74" t="s">
        <v>915</v>
      </c>
      <c r="I74" s="75">
        <v>1.6100000000000001E-3</v>
      </c>
      <c r="J74" s="75">
        <v>3.0850000000000001E-3</v>
      </c>
      <c r="K74" s="75">
        <v>2.5899999999999999E-3</v>
      </c>
    </row>
    <row r="75" spans="1:11" outlineLevel="2">
      <c r="A75" s="74" t="s">
        <v>761</v>
      </c>
      <c r="B75" s="74" t="s">
        <v>829</v>
      </c>
      <c r="C75" s="74" t="s">
        <v>830</v>
      </c>
      <c r="D75" s="74" t="s">
        <v>762</v>
      </c>
      <c r="E75" s="74" t="s">
        <v>840</v>
      </c>
      <c r="F75" s="74" t="s">
        <v>927</v>
      </c>
      <c r="G75" s="74" t="s">
        <v>397</v>
      </c>
      <c r="H75" s="74" t="s">
        <v>915</v>
      </c>
      <c r="I75" s="79"/>
      <c r="J75" s="79"/>
      <c r="K75" s="75">
        <v>3.5244999999999992E-4</v>
      </c>
    </row>
    <row r="76" spans="1:11" outlineLevel="2">
      <c r="A76" s="74" t="s">
        <v>761</v>
      </c>
      <c r="B76" s="74" t="s">
        <v>829</v>
      </c>
      <c r="C76" s="74" t="s">
        <v>830</v>
      </c>
      <c r="D76" s="74" t="s">
        <v>762</v>
      </c>
      <c r="E76" s="74" t="s">
        <v>841</v>
      </c>
      <c r="F76" s="74" t="s">
        <v>928</v>
      </c>
      <c r="G76" s="74" t="s">
        <v>397</v>
      </c>
      <c r="H76" s="74" t="s">
        <v>915</v>
      </c>
      <c r="I76" s="75">
        <v>5.1500000000000001E-3</v>
      </c>
      <c r="J76" s="75">
        <v>8.9300000000000004E-3</v>
      </c>
      <c r="K76" s="75">
        <v>6.9000000000000008E-4</v>
      </c>
    </row>
    <row r="77" spans="1:11" outlineLevel="2">
      <c r="A77" s="74" t="s">
        <v>761</v>
      </c>
      <c r="B77" s="74" t="s">
        <v>829</v>
      </c>
      <c r="C77" s="74" t="s">
        <v>830</v>
      </c>
      <c r="D77" s="74" t="s">
        <v>762</v>
      </c>
      <c r="E77" s="74" t="s">
        <v>842</v>
      </c>
      <c r="F77" s="74" t="s">
        <v>378</v>
      </c>
      <c r="G77" s="74" t="s">
        <v>397</v>
      </c>
      <c r="H77" s="74" t="s">
        <v>915</v>
      </c>
      <c r="I77" s="79"/>
      <c r="J77" s="79"/>
      <c r="K77" s="75">
        <v>1.125E-4</v>
      </c>
    </row>
    <row r="78" spans="1:11" outlineLevel="2">
      <c r="A78" s="74" t="s">
        <v>761</v>
      </c>
      <c r="B78" s="74" t="s">
        <v>829</v>
      </c>
      <c r="C78" s="74" t="s">
        <v>830</v>
      </c>
      <c r="D78" s="74" t="s">
        <v>762</v>
      </c>
      <c r="E78" s="74" t="s">
        <v>843</v>
      </c>
      <c r="F78" s="74" t="s">
        <v>925</v>
      </c>
      <c r="G78" s="74" t="s">
        <v>397</v>
      </c>
      <c r="H78" s="74" t="s">
        <v>915</v>
      </c>
      <c r="I78" s="75">
        <v>6.43E-3</v>
      </c>
      <c r="J78" s="75">
        <v>5.5750000000000001E-3</v>
      </c>
      <c r="K78" s="75">
        <v>3.4744999999999996E-4</v>
      </c>
    </row>
    <row r="79" spans="1:11" outlineLevel="2">
      <c r="A79" s="74" t="s">
        <v>761</v>
      </c>
      <c r="B79" s="74" t="s">
        <v>829</v>
      </c>
      <c r="C79" s="74" t="s">
        <v>830</v>
      </c>
      <c r="D79" s="74" t="s">
        <v>762</v>
      </c>
      <c r="E79" s="74" t="s">
        <v>844</v>
      </c>
      <c r="F79" s="74" t="s">
        <v>929</v>
      </c>
      <c r="G79" s="74" t="s">
        <v>397</v>
      </c>
      <c r="H79" s="74" t="s">
        <v>915</v>
      </c>
      <c r="I79" s="75">
        <v>4.2499999999999998E-4</v>
      </c>
      <c r="J79" s="75">
        <v>3.3900000000000002E-3</v>
      </c>
      <c r="K79" s="75">
        <v>2.7860000000000003E-2</v>
      </c>
    </row>
    <row r="80" spans="1:11" outlineLevel="2">
      <c r="A80" s="74" t="s">
        <v>761</v>
      </c>
      <c r="B80" s="74" t="s">
        <v>829</v>
      </c>
      <c r="C80" s="74" t="s">
        <v>830</v>
      </c>
      <c r="D80" s="74" t="s">
        <v>762</v>
      </c>
      <c r="E80" s="74" t="s">
        <v>845</v>
      </c>
      <c r="F80" s="74" t="s">
        <v>387</v>
      </c>
      <c r="G80" s="74" t="s">
        <v>397</v>
      </c>
      <c r="H80" s="74" t="s">
        <v>915</v>
      </c>
      <c r="I80" s="79"/>
      <c r="J80" s="79"/>
      <c r="K80" s="75">
        <v>3.9999999999999996E-4</v>
      </c>
    </row>
    <row r="81" spans="1:11" outlineLevel="2">
      <c r="A81" s="74" t="s">
        <v>761</v>
      </c>
      <c r="B81" s="74" t="s">
        <v>829</v>
      </c>
      <c r="C81" s="74" t="s">
        <v>830</v>
      </c>
      <c r="D81" s="74" t="s">
        <v>762</v>
      </c>
      <c r="E81" s="74" t="s">
        <v>846</v>
      </c>
      <c r="F81" s="74" t="s">
        <v>925</v>
      </c>
      <c r="G81" s="74" t="s">
        <v>397</v>
      </c>
      <c r="H81" s="74" t="s">
        <v>915</v>
      </c>
      <c r="I81" s="75">
        <v>3.1099999999999999E-3</v>
      </c>
      <c r="J81" s="75">
        <v>6.3049999999999998E-3</v>
      </c>
      <c r="K81" s="75">
        <v>1.669E-2</v>
      </c>
    </row>
    <row r="82" spans="1:11" outlineLevel="2">
      <c r="A82" s="74" t="s">
        <v>761</v>
      </c>
      <c r="B82" s="74" t="s">
        <v>829</v>
      </c>
      <c r="C82" s="74" t="s">
        <v>830</v>
      </c>
      <c r="D82" s="74" t="s">
        <v>762</v>
      </c>
      <c r="E82" s="74" t="s">
        <v>847</v>
      </c>
      <c r="F82" s="74" t="s">
        <v>925</v>
      </c>
      <c r="G82" s="74" t="s">
        <v>397</v>
      </c>
      <c r="H82" s="74" t="s">
        <v>915</v>
      </c>
      <c r="I82" s="75">
        <v>3.65E-3</v>
      </c>
      <c r="J82" s="75">
        <v>3.7550000000000001E-3</v>
      </c>
      <c r="K82" s="75">
        <v>5.2350000000000001E-3</v>
      </c>
    </row>
    <row r="83" spans="1:11" outlineLevel="2">
      <c r="A83" s="74" t="s">
        <v>761</v>
      </c>
      <c r="B83" s="74" t="s">
        <v>829</v>
      </c>
      <c r="C83" s="74" t="s">
        <v>830</v>
      </c>
      <c r="D83" s="74" t="s">
        <v>762</v>
      </c>
      <c r="E83" s="74" t="s">
        <v>848</v>
      </c>
      <c r="F83" s="74" t="s">
        <v>927</v>
      </c>
      <c r="G83" s="74" t="s">
        <v>397</v>
      </c>
      <c r="H83" s="74" t="s">
        <v>915</v>
      </c>
      <c r="I83" s="79"/>
      <c r="J83" s="79"/>
      <c r="K83" s="75">
        <v>4.8844999999999997E-4</v>
      </c>
    </row>
    <row r="84" spans="1:11" outlineLevel="2">
      <c r="A84" s="74" t="s">
        <v>761</v>
      </c>
      <c r="B84" s="74" t="s">
        <v>829</v>
      </c>
      <c r="C84" s="74" t="s">
        <v>830</v>
      </c>
      <c r="D84" s="74" t="s">
        <v>762</v>
      </c>
      <c r="E84" s="74" t="s">
        <v>849</v>
      </c>
      <c r="F84" s="74" t="s">
        <v>930</v>
      </c>
      <c r="G84" s="74" t="s">
        <v>397</v>
      </c>
      <c r="H84" s="74" t="s">
        <v>915</v>
      </c>
      <c r="I84" s="79"/>
      <c r="J84" s="79"/>
      <c r="K84" s="75">
        <v>3.1700000000000001E-3</v>
      </c>
    </row>
    <row r="85" spans="1:11" outlineLevel="2">
      <c r="A85" s="74" t="s">
        <v>761</v>
      </c>
      <c r="B85" s="74" t="s">
        <v>829</v>
      </c>
      <c r="C85" s="74" t="s">
        <v>830</v>
      </c>
      <c r="D85" s="74" t="s">
        <v>762</v>
      </c>
      <c r="E85" s="74" t="s">
        <v>850</v>
      </c>
      <c r="F85" s="74" t="s">
        <v>931</v>
      </c>
      <c r="G85" s="74" t="s">
        <v>397</v>
      </c>
      <c r="H85" s="74" t="s">
        <v>915</v>
      </c>
      <c r="I85" s="75">
        <v>0</v>
      </c>
      <c r="J85" s="75">
        <v>0</v>
      </c>
      <c r="K85" s="75">
        <v>0</v>
      </c>
    </row>
    <row r="86" spans="1:11" outlineLevel="2">
      <c r="A86" s="74" t="s">
        <v>761</v>
      </c>
      <c r="B86" s="74" t="s">
        <v>829</v>
      </c>
      <c r="C86" s="74" t="s">
        <v>830</v>
      </c>
      <c r="D86" s="74" t="s">
        <v>762</v>
      </c>
      <c r="E86" s="74" t="s">
        <v>851</v>
      </c>
      <c r="F86" s="74" t="s">
        <v>925</v>
      </c>
      <c r="G86" s="74" t="s">
        <v>397</v>
      </c>
      <c r="H86" s="74" t="s">
        <v>915</v>
      </c>
      <c r="I86" s="75">
        <v>4.6999999999999999E-4</v>
      </c>
      <c r="J86" s="75">
        <v>1.2800000000000001E-3</v>
      </c>
      <c r="K86" s="75">
        <v>1.0085E-2</v>
      </c>
    </row>
    <row r="87" spans="1:11" outlineLevel="2">
      <c r="A87" s="74" t="s">
        <v>761</v>
      </c>
      <c r="B87" s="74" t="s">
        <v>829</v>
      </c>
      <c r="C87" s="74" t="s">
        <v>830</v>
      </c>
      <c r="D87" s="74" t="s">
        <v>762</v>
      </c>
      <c r="E87" s="74" t="s">
        <v>852</v>
      </c>
      <c r="F87" s="74" t="s">
        <v>375</v>
      </c>
      <c r="G87" s="74" t="s">
        <v>397</v>
      </c>
      <c r="H87" s="74" t="s">
        <v>915</v>
      </c>
      <c r="I87" s="75">
        <v>1.65E-4</v>
      </c>
      <c r="J87" s="75">
        <v>6.2E-4</v>
      </c>
      <c r="K87" s="75">
        <v>3.1999999999999999E-5</v>
      </c>
    </row>
    <row r="88" spans="1:11" outlineLevel="2">
      <c r="A88" s="74" t="s">
        <v>761</v>
      </c>
      <c r="B88" s="74" t="s">
        <v>853</v>
      </c>
      <c r="C88" s="74" t="s">
        <v>854</v>
      </c>
      <c r="D88" s="74" t="s">
        <v>762</v>
      </c>
      <c r="E88" s="74" t="s">
        <v>855</v>
      </c>
      <c r="F88" s="74" t="s">
        <v>374</v>
      </c>
      <c r="G88" s="74" t="s">
        <v>397</v>
      </c>
      <c r="H88" s="74" t="s">
        <v>915</v>
      </c>
      <c r="I88" s="75">
        <v>1.0300000000000001E-3</v>
      </c>
      <c r="J88" s="75">
        <v>1.2260000000000001E-3</v>
      </c>
      <c r="K88" s="75">
        <v>6.7999999999999999E-5</v>
      </c>
    </row>
    <row r="89" spans="1:11" outlineLevel="2">
      <c r="A89" s="74" t="s">
        <v>761</v>
      </c>
      <c r="B89" s="74" t="s">
        <v>853</v>
      </c>
      <c r="C89" s="74" t="s">
        <v>854</v>
      </c>
      <c r="D89" s="74" t="s">
        <v>762</v>
      </c>
      <c r="E89" s="74" t="s">
        <v>856</v>
      </c>
      <c r="F89" s="74" t="s">
        <v>374</v>
      </c>
      <c r="G89" s="74" t="s">
        <v>397</v>
      </c>
      <c r="H89" s="74" t="s">
        <v>915</v>
      </c>
      <c r="I89" s="75">
        <v>0</v>
      </c>
      <c r="J89" s="75">
        <v>0</v>
      </c>
      <c r="K89" s="75">
        <v>0</v>
      </c>
    </row>
    <row r="90" spans="1:11" outlineLevel="2">
      <c r="A90" s="74" t="s">
        <v>761</v>
      </c>
      <c r="B90" s="74" t="s">
        <v>853</v>
      </c>
      <c r="C90" s="74" t="s">
        <v>854</v>
      </c>
      <c r="D90" s="74" t="s">
        <v>762</v>
      </c>
      <c r="E90" s="74" t="s">
        <v>857</v>
      </c>
      <c r="F90" s="74" t="s">
        <v>374</v>
      </c>
      <c r="G90" s="74" t="s">
        <v>397</v>
      </c>
      <c r="H90" s="74" t="s">
        <v>915</v>
      </c>
      <c r="I90" s="75">
        <v>0</v>
      </c>
      <c r="J90" s="75">
        <v>0</v>
      </c>
      <c r="K90" s="75">
        <v>0</v>
      </c>
    </row>
    <row r="91" spans="1:11" outlineLevel="2">
      <c r="A91" s="74" t="s">
        <v>761</v>
      </c>
      <c r="B91" s="74" t="s">
        <v>853</v>
      </c>
      <c r="C91" s="74" t="s">
        <v>854</v>
      </c>
      <c r="D91" s="74" t="s">
        <v>762</v>
      </c>
      <c r="E91" s="74" t="s">
        <v>858</v>
      </c>
      <c r="F91" s="74" t="s">
        <v>374</v>
      </c>
      <c r="G91" s="74" t="s">
        <v>397</v>
      </c>
      <c r="H91" s="74" t="s">
        <v>915</v>
      </c>
      <c r="I91" s="75">
        <v>2.0400000000000003E-4</v>
      </c>
      <c r="J91" s="75">
        <v>2.42E-4</v>
      </c>
      <c r="K91" s="75">
        <v>1.34E-5</v>
      </c>
    </row>
    <row r="92" spans="1:11" outlineLevel="2">
      <c r="A92" s="74" t="s">
        <v>761</v>
      </c>
      <c r="B92" s="74" t="s">
        <v>853</v>
      </c>
      <c r="C92" s="74" t="s">
        <v>854</v>
      </c>
      <c r="D92" s="74" t="s">
        <v>762</v>
      </c>
      <c r="E92" s="74" t="s">
        <v>859</v>
      </c>
      <c r="F92" s="74" t="s">
        <v>374</v>
      </c>
      <c r="G92" s="74" t="s">
        <v>397</v>
      </c>
      <c r="H92" s="74" t="s">
        <v>915</v>
      </c>
      <c r="I92" s="75">
        <v>0</v>
      </c>
      <c r="J92" s="75">
        <v>0</v>
      </c>
      <c r="K92" s="75">
        <v>0</v>
      </c>
    </row>
    <row r="93" spans="1:11" outlineLevel="2">
      <c r="A93" s="74" t="s">
        <v>761</v>
      </c>
      <c r="B93" s="74" t="s">
        <v>853</v>
      </c>
      <c r="C93" s="74" t="s">
        <v>854</v>
      </c>
      <c r="D93" s="74" t="s">
        <v>762</v>
      </c>
      <c r="E93" s="74" t="s">
        <v>860</v>
      </c>
      <c r="F93" s="74" t="s">
        <v>373</v>
      </c>
      <c r="G93" s="74" t="s">
        <v>397</v>
      </c>
      <c r="H93" s="74" t="s">
        <v>915</v>
      </c>
      <c r="I93" s="75">
        <v>0</v>
      </c>
      <c r="J93" s="75">
        <v>0</v>
      </c>
      <c r="K93" s="75">
        <v>0</v>
      </c>
    </row>
    <row r="94" spans="1:11" outlineLevel="2">
      <c r="A94" s="74" t="s">
        <v>761</v>
      </c>
      <c r="B94" s="74" t="s">
        <v>853</v>
      </c>
      <c r="C94" s="74" t="s">
        <v>854</v>
      </c>
      <c r="D94" s="74" t="s">
        <v>762</v>
      </c>
      <c r="E94" s="74" t="s">
        <v>861</v>
      </c>
      <c r="F94" s="74" t="s">
        <v>373</v>
      </c>
      <c r="G94" s="74" t="s">
        <v>397</v>
      </c>
      <c r="H94" s="74" t="s">
        <v>915</v>
      </c>
      <c r="I94" s="75">
        <v>0</v>
      </c>
      <c r="J94" s="75">
        <v>0</v>
      </c>
      <c r="K94" s="79"/>
    </row>
    <row r="95" spans="1:11" outlineLevel="2">
      <c r="A95" s="74" t="s">
        <v>761</v>
      </c>
      <c r="B95" s="74" t="s">
        <v>872</v>
      </c>
      <c r="C95" s="74" t="s">
        <v>873</v>
      </c>
      <c r="D95" s="74" t="s">
        <v>762</v>
      </c>
      <c r="E95" s="74" t="s">
        <v>875</v>
      </c>
      <c r="F95" s="74" t="s">
        <v>932</v>
      </c>
      <c r="G95" s="74" t="s">
        <v>397</v>
      </c>
      <c r="H95" s="74" t="s">
        <v>915</v>
      </c>
      <c r="I95" s="75">
        <v>2.8449999999999996E-2</v>
      </c>
      <c r="J95" s="75">
        <v>5.2500000000000003E-3</v>
      </c>
      <c r="K95" s="75">
        <v>2.4899999999999998E-4</v>
      </c>
    </row>
    <row r="96" spans="1:11" outlineLevel="2">
      <c r="A96" s="74" t="s">
        <v>761</v>
      </c>
      <c r="B96" s="74" t="s">
        <v>872</v>
      </c>
      <c r="C96" s="74" t="s">
        <v>873</v>
      </c>
      <c r="D96" s="74" t="s">
        <v>762</v>
      </c>
      <c r="E96" s="74" t="s">
        <v>876</v>
      </c>
      <c r="F96" s="74" t="s">
        <v>381</v>
      </c>
      <c r="G96" s="74" t="s">
        <v>397</v>
      </c>
      <c r="H96" s="74" t="s">
        <v>915</v>
      </c>
      <c r="I96" s="75">
        <v>1.8249999999999999E-2</v>
      </c>
      <c r="J96" s="75">
        <v>8.5000000000000006E-2</v>
      </c>
      <c r="K96" s="75">
        <v>8.2500000000000004E-3</v>
      </c>
    </row>
    <row r="97" spans="1:11" outlineLevel="2">
      <c r="A97" s="74" t="s">
        <v>761</v>
      </c>
      <c r="B97" s="74" t="s">
        <v>877</v>
      </c>
      <c r="C97" s="74" t="s">
        <v>878</v>
      </c>
      <c r="D97" s="74" t="s">
        <v>762</v>
      </c>
      <c r="E97" s="74" t="s">
        <v>879</v>
      </c>
      <c r="F97" s="74" t="s">
        <v>389</v>
      </c>
      <c r="G97" s="74" t="s">
        <v>397</v>
      </c>
      <c r="H97" s="74" t="s">
        <v>915</v>
      </c>
      <c r="I97" s="75">
        <v>0.12504000000000001</v>
      </c>
      <c r="J97" s="75">
        <v>0.52183830929218378</v>
      </c>
      <c r="K97" s="75">
        <v>6.559999999999999E-3</v>
      </c>
    </row>
    <row r="98" spans="1:11" outlineLevel="2">
      <c r="A98" s="74" t="s">
        <v>761</v>
      </c>
      <c r="B98" s="74" t="s">
        <v>877</v>
      </c>
      <c r="C98" s="74" t="s">
        <v>878</v>
      </c>
      <c r="D98" s="74" t="s">
        <v>762</v>
      </c>
      <c r="E98" s="74" t="s">
        <v>880</v>
      </c>
      <c r="F98" s="74" t="s">
        <v>389</v>
      </c>
      <c r="G98" s="74" t="s">
        <v>397</v>
      </c>
      <c r="H98" s="74" t="s">
        <v>915</v>
      </c>
      <c r="I98" s="75">
        <v>6.3450000000000006E-2</v>
      </c>
      <c r="J98" s="75">
        <v>0.60162860197954671</v>
      </c>
      <c r="K98" s="75">
        <v>4.0999999999999995E-3</v>
      </c>
    </row>
    <row r="99" spans="1:11" outlineLevel="2">
      <c r="A99" s="74" t="s">
        <v>761</v>
      </c>
      <c r="B99" s="74" t="s">
        <v>877</v>
      </c>
      <c r="C99" s="74" t="s">
        <v>878</v>
      </c>
      <c r="D99" s="74" t="s">
        <v>762</v>
      </c>
      <c r="E99" s="74" t="s">
        <v>881</v>
      </c>
      <c r="F99" s="74" t="s">
        <v>389</v>
      </c>
      <c r="G99" s="74" t="s">
        <v>397</v>
      </c>
      <c r="H99" s="74" t="s">
        <v>915</v>
      </c>
      <c r="I99" s="75">
        <v>8.0549999999999997E-2</v>
      </c>
      <c r="J99" s="75">
        <v>0.65503547790829408</v>
      </c>
      <c r="K99" s="75">
        <v>3.8500000000000001E-3</v>
      </c>
    </row>
    <row r="100" spans="1:11" outlineLevel="2">
      <c r="A100" s="74" t="s">
        <v>761</v>
      </c>
      <c r="B100" s="74" t="s">
        <v>877</v>
      </c>
      <c r="C100" s="74" t="s">
        <v>878</v>
      </c>
      <c r="D100" s="74" t="s">
        <v>762</v>
      </c>
      <c r="E100" s="74" t="s">
        <v>882</v>
      </c>
      <c r="F100" s="74" t="s">
        <v>389</v>
      </c>
      <c r="G100" s="74" t="s">
        <v>397</v>
      </c>
      <c r="H100" s="74" t="s">
        <v>915</v>
      </c>
      <c r="I100" s="75">
        <v>7.6200000000000004E-2</v>
      </c>
      <c r="J100" s="75">
        <v>0.65452762340634196</v>
      </c>
      <c r="K100" s="75">
        <v>3.8E-3</v>
      </c>
    </row>
    <row r="101" spans="1:11" outlineLevel="2">
      <c r="A101" s="74" t="s">
        <v>761</v>
      </c>
      <c r="B101" s="74" t="s">
        <v>877</v>
      </c>
      <c r="C101" s="74" t="s">
        <v>878</v>
      </c>
      <c r="D101" s="74" t="s">
        <v>762</v>
      </c>
      <c r="E101" s="74" t="s">
        <v>883</v>
      </c>
      <c r="F101" s="74" t="s">
        <v>933</v>
      </c>
      <c r="G101" s="74" t="s">
        <v>397</v>
      </c>
      <c r="H101" s="74" t="s">
        <v>915</v>
      </c>
      <c r="I101" s="75">
        <v>4.5899999999999995E-3</v>
      </c>
      <c r="J101" s="75">
        <v>1.7749999999999999E-3</v>
      </c>
      <c r="K101" s="75">
        <v>1.15E-4</v>
      </c>
    </row>
    <row r="102" spans="1:11" outlineLevel="2">
      <c r="A102" s="74" t="s">
        <v>761</v>
      </c>
      <c r="B102" s="74" t="s">
        <v>884</v>
      </c>
      <c r="C102" s="74" t="s">
        <v>885</v>
      </c>
      <c r="D102" s="74" t="s">
        <v>762</v>
      </c>
      <c r="E102" s="74" t="s">
        <v>886</v>
      </c>
      <c r="F102" s="74" t="s">
        <v>374</v>
      </c>
      <c r="G102" s="74" t="s">
        <v>397</v>
      </c>
      <c r="H102" s="74" t="s">
        <v>915</v>
      </c>
      <c r="I102" s="75">
        <v>1.7749999999999999E-3</v>
      </c>
      <c r="J102" s="75">
        <v>2.1150000000000001E-3</v>
      </c>
      <c r="K102" s="75">
        <v>1.15E-4</v>
      </c>
    </row>
    <row r="103" spans="1:11" outlineLevel="2">
      <c r="A103" s="74" t="s">
        <v>761</v>
      </c>
      <c r="B103" s="74" t="s">
        <v>884</v>
      </c>
      <c r="C103" s="74" t="s">
        <v>885</v>
      </c>
      <c r="D103" s="74" t="s">
        <v>762</v>
      </c>
      <c r="E103" s="74" t="s">
        <v>887</v>
      </c>
      <c r="F103" s="74" t="s">
        <v>374</v>
      </c>
      <c r="G103" s="74" t="s">
        <v>397</v>
      </c>
      <c r="H103" s="74" t="s">
        <v>915</v>
      </c>
      <c r="I103" s="75">
        <v>1.7749999999999999E-3</v>
      </c>
      <c r="J103" s="75">
        <v>2.1150000000000001E-3</v>
      </c>
      <c r="K103" s="75">
        <v>1.15E-4</v>
      </c>
    </row>
    <row r="104" spans="1:11" outlineLevel="2">
      <c r="A104" s="74" t="s">
        <v>761</v>
      </c>
      <c r="B104" s="74" t="s">
        <v>884</v>
      </c>
      <c r="C104" s="74" t="s">
        <v>885</v>
      </c>
      <c r="D104" s="74" t="s">
        <v>762</v>
      </c>
      <c r="E104" s="74" t="s">
        <v>888</v>
      </c>
      <c r="F104" s="74" t="s">
        <v>934</v>
      </c>
      <c r="G104" s="74" t="s">
        <v>397</v>
      </c>
      <c r="H104" s="74" t="s">
        <v>915</v>
      </c>
      <c r="I104" s="79"/>
      <c r="J104" s="79"/>
      <c r="K104" s="75">
        <v>9.4499999999999998E-4</v>
      </c>
    </row>
    <row r="105" spans="1:11" outlineLevel="2">
      <c r="A105" s="74" t="s">
        <v>761</v>
      </c>
      <c r="B105" s="74" t="s">
        <v>884</v>
      </c>
      <c r="C105" s="74" t="s">
        <v>885</v>
      </c>
      <c r="D105" s="74" t="s">
        <v>762</v>
      </c>
      <c r="E105" s="74" t="s">
        <v>889</v>
      </c>
      <c r="F105" s="74" t="s">
        <v>391</v>
      </c>
      <c r="G105" s="74" t="s">
        <v>397</v>
      </c>
      <c r="H105" s="74" t="s">
        <v>915</v>
      </c>
      <c r="I105" s="79"/>
      <c r="J105" s="79"/>
      <c r="K105" s="75">
        <v>2.1700000000000001E-3</v>
      </c>
    </row>
    <row r="106" spans="1:11" outlineLevel="2">
      <c r="A106" s="74" t="s">
        <v>761</v>
      </c>
      <c r="B106" s="74" t="s">
        <v>884</v>
      </c>
      <c r="C106" s="74" t="s">
        <v>885</v>
      </c>
      <c r="D106" s="74" t="s">
        <v>762</v>
      </c>
      <c r="E106" s="74" t="s">
        <v>890</v>
      </c>
      <c r="F106" s="74" t="s">
        <v>391</v>
      </c>
      <c r="G106" s="74" t="s">
        <v>397</v>
      </c>
      <c r="H106" s="74" t="s">
        <v>915</v>
      </c>
      <c r="I106" s="79"/>
      <c r="J106" s="79"/>
      <c r="K106" s="75">
        <v>4.8499999999999997E-4</v>
      </c>
    </row>
    <row r="107" spans="1:11" outlineLevel="2">
      <c r="A107" s="74" t="s">
        <v>761</v>
      </c>
      <c r="B107" s="74" t="s">
        <v>884</v>
      </c>
      <c r="C107" s="74" t="s">
        <v>885</v>
      </c>
      <c r="D107" s="74" t="s">
        <v>762</v>
      </c>
      <c r="E107" s="74" t="s">
        <v>891</v>
      </c>
      <c r="F107" s="74" t="s">
        <v>391</v>
      </c>
      <c r="G107" s="74" t="s">
        <v>397</v>
      </c>
      <c r="H107" s="74" t="s">
        <v>915</v>
      </c>
      <c r="I107" s="79"/>
      <c r="J107" s="79"/>
      <c r="K107" s="75">
        <v>7.45E-4</v>
      </c>
    </row>
    <row r="108" spans="1:11" outlineLevel="2">
      <c r="A108" s="74" t="s">
        <v>761</v>
      </c>
      <c r="B108" s="74" t="s">
        <v>884</v>
      </c>
      <c r="C108" s="74" t="s">
        <v>885</v>
      </c>
      <c r="D108" s="74" t="s">
        <v>762</v>
      </c>
      <c r="E108" s="74" t="s">
        <v>892</v>
      </c>
      <c r="F108" s="74" t="s">
        <v>391</v>
      </c>
      <c r="G108" s="74" t="s">
        <v>397</v>
      </c>
      <c r="H108" s="74" t="s">
        <v>915</v>
      </c>
      <c r="I108" s="79"/>
      <c r="J108" s="79"/>
      <c r="K108" s="75">
        <v>0</v>
      </c>
    </row>
    <row r="109" spans="1:11" outlineLevel="2">
      <c r="A109" s="74" t="s">
        <v>761</v>
      </c>
      <c r="B109" s="74" t="s">
        <v>884</v>
      </c>
      <c r="C109" s="74" t="s">
        <v>885</v>
      </c>
      <c r="D109" s="74" t="s">
        <v>762</v>
      </c>
      <c r="E109" s="74" t="s">
        <v>893</v>
      </c>
      <c r="F109" s="74" t="s">
        <v>391</v>
      </c>
      <c r="G109" s="74" t="s">
        <v>397</v>
      </c>
      <c r="H109" s="74" t="s">
        <v>915</v>
      </c>
      <c r="I109" s="79"/>
      <c r="J109" s="79"/>
      <c r="K109" s="75">
        <v>1.91E-3</v>
      </c>
    </row>
    <row r="110" spans="1:11" outlineLevel="2">
      <c r="A110" s="74" t="s">
        <v>761</v>
      </c>
      <c r="B110" s="74" t="s">
        <v>884</v>
      </c>
      <c r="C110" s="74" t="s">
        <v>885</v>
      </c>
      <c r="D110" s="74" t="s">
        <v>762</v>
      </c>
      <c r="E110" s="74" t="s">
        <v>894</v>
      </c>
      <c r="F110" s="74" t="s">
        <v>391</v>
      </c>
      <c r="G110" s="74" t="s">
        <v>397</v>
      </c>
      <c r="H110" s="74" t="s">
        <v>915</v>
      </c>
      <c r="I110" s="79"/>
      <c r="J110" s="79"/>
      <c r="K110" s="75">
        <v>1.06E-3</v>
      </c>
    </row>
    <row r="111" spans="1:11" outlineLevel="2">
      <c r="A111" s="74" t="s">
        <v>761</v>
      </c>
      <c r="B111" s="74" t="s">
        <v>884</v>
      </c>
      <c r="C111" s="74" t="s">
        <v>885</v>
      </c>
      <c r="D111" s="74" t="s">
        <v>762</v>
      </c>
      <c r="E111" s="74" t="s">
        <v>895</v>
      </c>
      <c r="F111" s="74" t="s">
        <v>391</v>
      </c>
      <c r="G111" s="74" t="s">
        <v>397</v>
      </c>
      <c r="H111" s="74" t="s">
        <v>915</v>
      </c>
      <c r="I111" s="79"/>
      <c r="J111" s="79"/>
      <c r="K111" s="75">
        <v>1.1349999999999997E-2</v>
      </c>
    </row>
    <row r="112" spans="1:11" outlineLevel="2">
      <c r="A112" s="74" t="s">
        <v>761</v>
      </c>
      <c r="B112" s="74" t="s">
        <v>884</v>
      </c>
      <c r="C112" s="74" t="s">
        <v>885</v>
      </c>
      <c r="D112" s="74" t="s">
        <v>762</v>
      </c>
      <c r="E112" s="74" t="s">
        <v>896</v>
      </c>
      <c r="F112" s="74" t="s">
        <v>391</v>
      </c>
      <c r="G112" s="74" t="s">
        <v>397</v>
      </c>
      <c r="H112" s="74" t="s">
        <v>915</v>
      </c>
      <c r="I112" s="79"/>
      <c r="J112" s="79"/>
      <c r="K112" s="75">
        <v>3.065E-3</v>
      </c>
    </row>
    <row r="113" spans="1:11" outlineLevel="2">
      <c r="A113" s="74" t="s">
        <v>761</v>
      </c>
      <c r="B113" s="74" t="s">
        <v>884</v>
      </c>
      <c r="C113" s="74" t="s">
        <v>885</v>
      </c>
      <c r="D113" s="74" t="s">
        <v>762</v>
      </c>
      <c r="E113" s="74" t="s">
        <v>897</v>
      </c>
      <c r="F113" s="74" t="s">
        <v>391</v>
      </c>
      <c r="G113" s="74" t="s">
        <v>397</v>
      </c>
      <c r="H113" s="74" t="s">
        <v>915</v>
      </c>
      <c r="I113" s="79"/>
      <c r="J113" s="79"/>
      <c r="K113" s="75">
        <v>8.1000000000000006E-4</v>
      </c>
    </row>
    <row r="114" spans="1:11" outlineLevel="2">
      <c r="A114" s="74" t="s">
        <v>761</v>
      </c>
      <c r="B114" s="74" t="s">
        <v>884</v>
      </c>
      <c r="C114" s="74" t="s">
        <v>885</v>
      </c>
      <c r="D114" s="74" t="s">
        <v>762</v>
      </c>
      <c r="E114" s="74" t="s">
        <v>898</v>
      </c>
      <c r="F114" s="74" t="s">
        <v>391</v>
      </c>
      <c r="G114" s="74" t="s">
        <v>397</v>
      </c>
      <c r="H114" s="74" t="s">
        <v>915</v>
      </c>
      <c r="I114" s="79"/>
      <c r="J114" s="79"/>
      <c r="K114" s="75">
        <v>7.7499999999999997E-4</v>
      </c>
    </row>
    <row r="115" spans="1:11" outlineLevel="2">
      <c r="A115" s="74" t="s">
        <v>761</v>
      </c>
      <c r="B115" s="74" t="s">
        <v>884</v>
      </c>
      <c r="C115" s="74" t="s">
        <v>885</v>
      </c>
      <c r="D115" s="74" t="s">
        <v>762</v>
      </c>
      <c r="E115" s="74" t="s">
        <v>899</v>
      </c>
      <c r="F115" s="74" t="s">
        <v>391</v>
      </c>
      <c r="G115" s="74" t="s">
        <v>397</v>
      </c>
      <c r="H115" s="74" t="s">
        <v>915</v>
      </c>
      <c r="I115" s="79"/>
      <c r="J115" s="79"/>
      <c r="K115" s="75">
        <v>5.6999999999999998E-4</v>
      </c>
    </row>
    <row r="116" spans="1:11" outlineLevel="2">
      <c r="A116" s="74" t="s">
        <v>761</v>
      </c>
      <c r="B116" s="74" t="s">
        <v>884</v>
      </c>
      <c r="C116" s="74" t="s">
        <v>885</v>
      </c>
      <c r="D116" s="74" t="s">
        <v>762</v>
      </c>
      <c r="E116" s="74" t="s">
        <v>900</v>
      </c>
      <c r="F116" s="74" t="s">
        <v>391</v>
      </c>
      <c r="G116" s="74" t="s">
        <v>397</v>
      </c>
      <c r="H116" s="74" t="s">
        <v>915</v>
      </c>
      <c r="I116" s="79"/>
      <c r="J116" s="79"/>
      <c r="K116" s="75">
        <v>5.7185E-2</v>
      </c>
    </row>
    <row r="117" spans="1:11" outlineLevel="2">
      <c r="A117" s="74" t="s">
        <v>761</v>
      </c>
      <c r="B117" s="74" t="s">
        <v>884</v>
      </c>
      <c r="C117" s="74" t="s">
        <v>885</v>
      </c>
      <c r="D117" s="74" t="s">
        <v>762</v>
      </c>
      <c r="E117" s="74" t="s">
        <v>901</v>
      </c>
      <c r="F117" s="74" t="s">
        <v>391</v>
      </c>
      <c r="G117" s="74" t="s">
        <v>397</v>
      </c>
      <c r="H117" s="74" t="s">
        <v>915</v>
      </c>
      <c r="I117" s="79"/>
      <c r="J117" s="79"/>
      <c r="K117" s="75">
        <v>3.82E-3</v>
      </c>
    </row>
    <row r="118" spans="1:11" outlineLevel="2">
      <c r="A118" s="74" t="s">
        <v>761</v>
      </c>
      <c r="B118" s="74" t="s">
        <v>884</v>
      </c>
      <c r="C118" s="74" t="s">
        <v>885</v>
      </c>
      <c r="D118" s="74" t="s">
        <v>762</v>
      </c>
      <c r="E118" s="74" t="s">
        <v>902</v>
      </c>
      <c r="F118" s="74" t="s">
        <v>391</v>
      </c>
      <c r="G118" s="74" t="s">
        <v>397</v>
      </c>
      <c r="H118" s="74" t="s">
        <v>915</v>
      </c>
      <c r="I118" s="79"/>
      <c r="J118" s="79"/>
      <c r="K118" s="75">
        <v>4.4200000000000003E-3</v>
      </c>
    </row>
    <row r="119" spans="1:11" outlineLevel="2">
      <c r="A119" s="74" t="s">
        <v>761</v>
      </c>
      <c r="B119" s="74" t="s">
        <v>884</v>
      </c>
      <c r="C119" s="74" t="s">
        <v>885</v>
      </c>
      <c r="D119" s="74" t="s">
        <v>762</v>
      </c>
      <c r="E119" s="74" t="s">
        <v>903</v>
      </c>
      <c r="F119" s="74" t="s">
        <v>391</v>
      </c>
      <c r="G119" s="74" t="s">
        <v>397</v>
      </c>
      <c r="H119" s="74" t="s">
        <v>915</v>
      </c>
      <c r="I119" s="79"/>
      <c r="J119" s="79"/>
      <c r="K119" s="75">
        <v>3.3549999999999995E-3</v>
      </c>
    </row>
    <row r="120" spans="1:11" outlineLevel="2">
      <c r="A120" s="74" t="s">
        <v>761</v>
      </c>
      <c r="B120" s="74" t="s">
        <v>884</v>
      </c>
      <c r="C120" s="74" t="s">
        <v>885</v>
      </c>
      <c r="D120" s="74" t="s">
        <v>762</v>
      </c>
      <c r="E120" s="74" t="s">
        <v>904</v>
      </c>
      <c r="F120" s="74" t="s">
        <v>391</v>
      </c>
      <c r="G120" s="74" t="s">
        <v>397</v>
      </c>
      <c r="H120" s="74" t="s">
        <v>915</v>
      </c>
      <c r="I120" s="79"/>
      <c r="J120" s="79"/>
      <c r="K120" s="75">
        <v>7.9999999999999996E-6</v>
      </c>
    </row>
    <row r="121" spans="1:11" outlineLevel="2">
      <c r="A121" s="74" t="s">
        <v>761</v>
      </c>
      <c r="B121" s="74" t="s">
        <v>884</v>
      </c>
      <c r="C121" s="74" t="s">
        <v>885</v>
      </c>
      <c r="D121" s="74" t="s">
        <v>762</v>
      </c>
      <c r="E121" s="74" t="s">
        <v>905</v>
      </c>
      <c r="F121" s="74" t="s">
        <v>391</v>
      </c>
      <c r="G121" s="74" t="s">
        <v>397</v>
      </c>
      <c r="H121" s="74" t="s">
        <v>915</v>
      </c>
      <c r="I121" s="79"/>
      <c r="J121" s="79"/>
      <c r="K121" s="75">
        <v>5.9900000000000005E-3</v>
      </c>
    </row>
    <row r="122" spans="1:11" outlineLevel="2">
      <c r="A122" s="74" t="s">
        <v>761</v>
      </c>
      <c r="B122" s="74" t="s">
        <v>884</v>
      </c>
      <c r="C122" s="74" t="s">
        <v>885</v>
      </c>
      <c r="D122" s="74" t="s">
        <v>762</v>
      </c>
      <c r="E122" s="74" t="s">
        <v>906</v>
      </c>
      <c r="F122" s="74" t="s">
        <v>391</v>
      </c>
      <c r="G122" s="74" t="s">
        <v>397</v>
      </c>
      <c r="H122" s="74" t="s">
        <v>915</v>
      </c>
      <c r="I122" s="79"/>
      <c r="J122" s="79"/>
      <c r="K122" s="75">
        <v>4.1715000000000002E-2</v>
      </c>
    </row>
    <row r="123" spans="1:11" outlineLevel="2">
      <c r="A123" s="74" t="s">
        <v>761</v>
      </c>
      <c r="B123" s="74" t="s">
        <v>884</v>
      </c>
      <c r="C123" s="74" t="s">
        <v>885</v>
      </c>
      <c r="D123" s="74" t="s">
        <v>762</v>
      </c>
      <c r="E123" s="74" t="s">
        <v>907</v>
      </c>
      <c r="F123" s="74" t="s">
        <v>391</v>
      </c>
      <c r="G123" s="74" t="s">
        <v>397</v>
      </c>
      <c r="H123" s="74" t="s">
        <v>915</v>
      </c>
      <c r="I123" s="79"/>
      <c r="J123" s="79"/>
      <c r="K123" s="75">
        <v>1.55E-4</v>
      </c>
    </row>
    <row r="124" spans="1:11" outlineLevel="2">
      <c r="A124" s="74" t="s">
        <v>761</v>
      </c>
      <c r="B124" s="74" t="s">
        <v>884</v>
      </c>
      <c r="C124" s="74" t="s">
        <v>885</v>
      </c>
      <c r="D124" s="74" t="s">
        <v>762</v>
      </c>
      <c r="E124" s="74" t="s">
        <v>908</v>
      </c>
      <c r="F124" s="74" t="s">
        <v>391</v>
      </c>
      <c r="G124" s="74" t="s">
        <v>397</v>
      </c>
      <c r="H124" s="74" t="s">
        <v>915</v>
      </c>
      <c r="I124" s="79"/>
      <c r="J124" s="79"/>
      <c r="K124" s="75">
        <v>1.1000000000000001E-5</v>
      </c>
    </row>
    <row r="125" spans="1:11" outlineLevel="2">
      <c r="A125" s="74" t="s">
        <v>761</v>
      </c>
      <c r="B125" s="74" t="s">
        <v>909</v>
      </c>
      <c r="C125" s="74" t="s">
        <v>910</v>
      </c>
      <c r="D125" s="74" t="s">
        <v>762</v>
      </c>
      <c r="E125" s="74" t="s">
        <v>911</v>
      </c>
      <c r="F125" s="74" t="s">
        <v>935</v>
      </c>
      <c r="G125" s="74" t="s">
        <v>397</v>
      </c>
      <c r="H125" s="74" t="s">
        <v>915</v>
      </c>
      <c r="I125" s="75">
        <v>0</v>
      </c>
      <c r="J125" s="75">
        <v>0</v>
      </c>
      <c r="K125" s="75">
        <v>0</v>
      </c>
    </row>
    <row r="126" spans="1:11" outlineLevel="1">
      <c r="A126" s="76" t="s">
        <v>763</v>
      </c>
      <c r="B126" s="77"/>
      <c r="C126" s="77"/>
      <c r="D126" s="77"/>
      <c r="E126" s="77"/>
      <c r="F126" s="77"/>
      <c r="G126" s="77"/>
      <c r="H126" s="77"/>
      <c r="I126" s="78">
        <f>SUBTOTAL(9,I2:I125)</f>
        <v>0.43778351000000004</v>
      </c>
      <c r="J126" s="78">
        <f>SUBTOTAL(9,J2:J125)</f>
        <v>2.6328805125863659</v>
      </c>
      <c r="K126" s="78">
        <f>SUBTOTAL(9,K2:K125)</f>
        <v>0.30115226000000006</v>
      </c>
    </row>
    <row r="127" spans="1:11">
      <c r="A127" s="76" t="s">
        <v>392</v>
      </c>
      <c r="B127" s="77"/>
      <c r="C127" s="77"/>
      <c r="D127" s="77"/>
      <c r="E127" s="77"/>
      <c r="F127" s="77"/>
      <c r="G127" s="77"/>
      <c r="H127" s="77"/>
      <c r="I127" s="78">
        <f>SUBTOTAL(9,I2:I125)</f>
        <v>0.43778351000000004</v>
      </c>
      <c r="J127" s="78">
        <f>SUBTOTAL(9,J2:J125)</f>
        <v>2.6328805125863659</v>
      </c>
      <c r="K127" s="78">
        <f>SUBTOTAL(9,K2:K125)</f>
        <v>0.30115226000000006</v>
      </c>
    </row>
  </sheetData>
  <sheetProtection password="CD58" sheet="1" objects="1" scenarios="1"/>
  <printOptions gridLines="1"/>
  <pageMargins left="0.45" right="0.45" top="0.5" bottom="0.5" header="0.3" footer="0.3"/>
  <pageSetup orientation="landscape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17"/>
  <sheetViews>
    <sheetView workbookViewId="0">
      <selection activeCell="D22" sqref="D22"/>
    </sheetView>
  </sheetViews>
  <sheetFormatPr defaultRowHeight="15" outlineLevelRow="2"/>
  <cols>
    <col min="1" max="1" width="11.28515625" style="12" customWidth="1"/>
    <col min="2" max="2" width="0" style="12" hidden="1" customWidth="1"/>
    <col min="3" max="3" width="11" style="12" bestFit="1" customWidth="1"/>
    <col min="4" max="4" width="93.7109375" style="12" bestFit="1" customWidth="1"/>
    <col min="5" max="7" width="14.7109375" style="12" bestFit="1" customWidth="1"/>
    <col min="8" max="16384" width="9.140625" style="12"/>
  </cols>
  <sheetData>
    <row r="1" spans="1:7" s="19" customFormat="1">
      <c r="A1" s="87" t="s">
        <v>971</v>
      </c>
      <c r="B1" s="87" t="s">
        <v>393</v>
      </c>
      <c r="C1" s="87" t="s">
        <v>361</v>
      </c>
      <c r="D1" s="87" t="s">
        <v>394</v>
      </c>
      <c r="E1" s="87" t="s">
        <v>0</v>
      </c>
      <c r="F1" s="87" t="s">
        <v>1</v>
      </c>
      <c r="G1" s="87" t="s">
        <v>4</v>
      </c>
    </row>
    <row r="2" spans="1:7" outlineLevel="2">
      <c r="A2" s="33" t="s">
        <v>761</v>
      </c>
      <c r="B2" s="33" t="s">
        <v>762</v>
      </c>
      <c r="C2" s="33" t="s">
        <v>152</v>
      </c>
      <c r="D2" s="33" t="s">
        <v>509</v>
      </c>
      <c r="E2" s="34">
        <v>0.73299999999999998</v>
      </c>
      <c r="F2" s="34">
        <v>5.7164516129032264E-3</v>
      </c>
      <c r="G2" s="34">
        <v>0.86003225806451622</v>
      </c>
    </row>
    <row r="3" spans="1:7" outlineLevel="2">
      <c r="A3" s="33" t="s">
        <v>761</v>
      </c>
      <c r="B3" s="33" t="s">
        <v>762</v>
      </c>
      <c r="C3" s="33" t="s">
        <v>510</v>
      </c>
      <c r="D3" s="33" t="s">
        <v>511</v>
      </c>
      <c r="E3" s="34">
        <v>0</v>
      </c>
      <c r="F3" s="34">
        <v>0</v>
      </c>
      <c r="G3" s="34">
        <v>0</v>
      </c>
    </row>
    <row r="4" spans="1:7" outlineLevel="2">
      <c r="A4" s="33" t="s">
        <v>761</v>
      </c>
      <c r="B4" s="33" t="s">
        <v>762</v>
      </c>
      <c r="C4" s="33" t="s">
        <v>153</v>
      </c>
      <c r="D4" s="33" t="s">
        <v>512</v>
      </c>
      <c r="E4" s="34">
        <v>1.0717096774193549</v>
      </c>
      <c r="F4" s="34">
        <v>8.104193548387097E-3</v>
      </c>
      <c r="G4" s="34">
        <v>0.99832258064516133</v>
      </c>
    </row>
    <row r="5" spans="1:7" outlineLevel="2">
      <c r="A5" s="33" t="s">
        <v>761</v>
      </c>
      <c r="B5" s="33" t="s">
        <v>762</v>
      </c>
      <c r="C5" s="33" t="s">
        <v>154</v>
      </c>
      <c r="D5" s="33" t="s">
        <v>513</v>
      </c>
      <c r="E5" s="34">
        <v>0.34254838709677421</v>
      </c>
      <c r="F5" s="34">
        <v>4.9412903225806454E-3</v>
      </c>
      <c r="G5" s="34">
        <v>1.9860322580645164E-2</v>
      </c>
    </row>
    <row r="6" spans="1:7" outlineLevel="2">
      <c r="A6" s="33" t="s">
        <v>761</v>
      </c>
      <c r="B6" s="33" t="s">
        <v>762</v>
      </c>
      <c r="C6" s="33" t="s">
        <v>155</v>
      </c>
      <c r="D6" s="33" t="s">
        <v>514</v>
      </c>
      <c r="E6" s="34">
        <v>2.0292903225806451E-2</v>
      </c>
      <c r="F6" s="34">
        <v>1.1804516129032258E-4</v>
      </c>
      <c r="G6" s="34">
        <v>4.8945161290322578E-3</v>
      </c>
    </row>
    <row r="7" spans="1:7" outlineLevel="2">
      <c r="A7" s="33" t="s">
        <v>761</v>
      </c>
      <c r="B7" s="33" t="s">
        <v>762</v>
      </c>
      <c r="C7" s="33" t="s">
        <v>156</v>
      </c>
      <c r="D7" s="33" t="s">
        <v>515</v>
      </c>
      <c r="E7" s="34">
        <v>7.6070967741935481E-4</v>
      </c>
      <c r="F7" s="34">
        <v>7.8845161290322584E-6</v>
      </c>
      <c r="G7" s="34">
        <v>1.7833225806451611E-4</v>
      </c>
    </row>
    <row r="8" spans="1:7" outlineLevel="2">
      <c r="A8" s="33" t="s">
        <v>761</v>
      </c>
      <c r="B8" s="33" t="s">
        <v>762</v>
      </c>
      <c r="C8" s="33" t="s">
        <v>157</v>
      </c>
      <c r="D8" s="33" t="s">
        <v>516</v>
      </c>
      <c r="E8" s="34">
        <v>9.1790322580645163E-4</v>
      </c>
      <c r="F8" s="34">
        <v>9.4419354838709687E-6</v>
      </c>
      <c r="G8" s="34">
        <v>2.1161935483870968E-4</v>
      </c>
    </row>
    <row r="9" spans="1:7" outlineLevel="2">
      <c r="A9" s="33" t="s">
        <v>761</v>
      </c>
      <c r="B9" s="33" t="s">
        <v>762</v>
      </c>
      <c r="C9" s="33" t="s">
        <v>158</v>
      </c>
      <c r="D9" s="33" t="s">
        <v>517</v>
      </c>
      <c r="E9" s="34">
        <v>7.1987096774193546E-6</v>
      </c>
      <c r="F9" s="34">
        <v>7.1377419354838714E-8</v>
      </c>
      <c r="G9" s="34">
        <v>1.8528064516129032E-6</v>
      </c>
    </row>
    <row r="10" spans="1:7" outlineLevel="2">
      <c r="A10" s="33" t="s">
        <v>761</v>
      </c>
      <c r="B10" s="33" t="s">
        <v>762</v>
      </c>
      <c r="C10" s="33" t="s">
        <v>159</v>
      </c>
      <c r="D10" s="33" t="s">
        <v>518</v>
      </c>
      <c r="E10" s="34">
        <v>5.2851612903225806E-2</v>
      </c>
      <c r="F10" s="34">
        <v>3.1026774193548384E-4</v>
      </c>
      <c r="G10" s="34">
        <v>1.2352903225806452E-2</v>
      </c>
    </row>
    <row r="11" spans="1:7" outlineLevel="2">
      <c r="A11" s="33" t="s">
        <v>761</v>
      </c>
      <c r="B11" s="33" t="s">
        <v>762</v>
      </c>
      <c r="C11" s="33" t="s">
        <v>160</v>
      </c>
      <c r="D11" s="33" t="s">
        <v>519</v>
      </c>
      <c r="E11" s="34">
        <v>1.8744516129032257E-4</v>
      </c>
      <c r="F11" s="34">
        <v>1.8586451612903228E-6</v>
      </c>
      <c r="G11" s="34">
        <v>4.2841935483870969E-5</v>
      </c>
    </row>
    <row r="12" spans="1:7" outlineLevel="2">
      <c r="A12" s="33" t="s">
        <v>761</v>
      </c>
      <c r="B12" s="33" t="s">
        <v>762</v>
      </c>
      <c r="C12" s="33" t="s">
        <v>161</v>
      </c>
      <c r="D12" s="33" t="s">
        <v>520</v>
      </c>
      <c r="E12" s="34">
        <v>1.1305806451612904E-4</v>
      </c>
      <c r="F12" s="34">
        <v>1.1210322580645162E-6</v>
      </c>
      <c r="G12" s="34">
        <v>2.7721290322580644E-5</v>
      </c>
    </row>
    <row r="13" spans="1:7" outlineLevel="2">
      <c r="A13" s="33" t="s">
        <v>761</v>
      </c>
      <c r="B13" s="33" t="s">
        <v>762</v>
      </c>
      <c r="C13" s="33" t="s">
        <v>162</v>
      </c>
      <c r="D13" s="33" t="s">
        <v>521</v>
      </c>
      <c r="E13" s="34">
        <v>8.9045161290322588E-6</v>
      </c>
      <c r="F13" s="34">
        <v>8.8293548387096781E-8</v>
      </c>
      <c r="G13" s="34">
        <v>2.1031612903225807E-6</v>
      </c>
    </row>
    <row r="14" spans="1:7" outlineLevel="2">
      <c r="A14" s="33" t="s">
        <v>761</v>
      </c>
      <c r="B14" s="33" t="s">
        <v>762</v>
      </c>
      <c r="C14" s="33" t="s">
        <v>163</v>
      </c>
      <c r="D14" s="33" t="s">
        <v>522</v>
      </c>
      <c r="E14" s="34">
        <v>2.9967419354838707E-3</v>
      </c>
      <c r="F14" s="34">
        <v>3.1889677419354836E-5</v>
      </c>
      <c r="G14" s="34">
        <v>1.0682258064516129E-3</v>
      </c>
    </row>
    <row r="15" spans="1:7" outlineLevel="2">
      <c r="A15" s="33" t="s">
        <v>761</v>
      </c>
      <c r="B15" s="33" t="s">
        <v>762</v>
      </c>
      <c r="C15" s="33" t="s">
        <v>164</v>
      </c>
      <c r="D15" s="33" t="s">
        <v>523</v>
      </c>
      <c r="E15" s="34">
        <v>6.3161290322580645E-3</v>
      </c>
      <c r="F15" s="34">
        <v>6.9445161290322579E-5</v>
      </c>
      <c r="G15" s="34">
        <v>1.5869354838709679E-3</v>
      </c>
    </row>
    <row r="16" spans="1:7" outlineLevel="2">
      <c r="A16" s="33" t="s">
        <v>761</v>
      </c>
      <c r="B16" s="33" t="s">
        <v>762</v>
      </c>
      <c r="C16" s="33" t="s">
        <v>165</v>
      </c>
      <c r="D16" s="33" t="s">
        <v>524</v>
      </c>
      <c r="E16" s="34">
        <v>2.6000000000000002E-2</v>
      </c>
      <c r="F16" s="34">
        <v>2.7912580645161292E-4</v>
      </c>
      <c r="G16" s="34">
        <v>1.0130645161290322E-2</v>
      </c>
    </row>
    <row r="17" spans="1:7" outlineLevel="2">
      <c r="A17" s="33" t="s">
        <v>761</v>
      </c>
      <c r="B17" s="33" t="s">
        <v>762</v>
      </c>
      <c r="C17" s="33" t="s">
        <v>166</v>
      </c>
      <c r="D17" s="33" t="s">
        <v>525</v>
      </c>
      <c r="E17" s="34">
        <v>7.9541935483870979E-2</v>
      </c>
      <c r="F17" s="34">
        <v>4.8325806451612901E-4</v>
      </c>
      <c r="G17" s="34">
        <v>2.2113225806451611E-2</v>
      </c>
    </row>
    <row r="18" spans="1:7" outlineLevel="2">
      <c r="A18" s="33" t="s">
        <v>761</v>
      </c>
      <c r="B18" s="33" t="s">
        <v>762</v>
      </c>
      <c r="C18" s="33" t="s">
        <v>167</v>
      </c>
      <c r="D18" s="33" t="s">
        <v>526</v>
      </c>
      <c r="E18" s="34">
        <v>5.332903225806452E-2</v>
      </c>
      <c r="F18" s="34">
        <v>6.2529032258064516E-4</v>
      </c>
      <c r="G18" s="34">
        <v>2.0147096774193549E-2</v>
      </c>
    </row>
    <row r="19" spans="1:7" outlineLevel="2">
      <c r="A19" s="33" t="s">
        <v>761</v>
      </c>
      <c r="B19" s="33" t="s">
        <v>762</v>
      </c>
      <c r="C19" s="33" t="s">
        <v>168</v>
      </c>
      <c r="D19" s="33" t="s">
        <v>527</v>
      </c>
      <c r="E19" s="34">
        <v>6.9445161290322577E-2</v>
      </c>
      <c r="F19" s="34">
        <v>6.7774193548387097E-4</v>
      </c>
      <c r="G19" s="34">
        <v>1.8159032258064516E-2</v>
      </c>
    </row>
    <row r="20" spans="1:7" outlineLevel="2">
      <c r="A20" s="33" t="s">
        <v>761</v>
      </c>
      <c r="B20" s="33" t="s">
        <v>762</v>
      </c>
      <c r="C20" s="33" t="s">
        <v>169</v>
      </c>
      <c r="D20" s="33" t="s">
        <v>528</v>
      </c>
      <c r="E20" s="34">
        <v>3.6354838709677421E-2</v>
      </c>
      <c r="F20" s="34">
        <v>3.997741935483871E-4</v>
      </c>
      <c r="G20" s="34">
        <v>1.3430645161290323E-2</v>
      </c>
    </row>
    <row r="21" spans="1:7" outlineLevel="2">
      <c r="A21" s="33" t="s">
        <v>761</v>
      </c>
      <c r="B21" s="33" t="s">
        <v>762</v>
      </c>
      <c r="C21" s="33" t="s">
        <v>170</v>
      </c>
      <c r="D21" s="33" t="s">
        <v>529</v>
      </c>
      <c r="E21" s="34">
        <v>7.7383870967741936E-2</v>
      </c>
      <c r="F21" s="34">
        <v>6.2832258064516124E-4</v>
      </c>
      <c r="G21" s="34">
        <v>1.7933225806451614E-2</v>
      </c>
    </row>
    <row r="22" spans="1:7" outlineLevel="2">
      <c r="A22" s="33" t="s">
        <v>761</v>
      </c>
      <c r="B22" s="33" t="s">
        <v>762</v>
      </c>
      <c r="C22" s="33" t="s">
        <v>171</v>
      </c>
      <c r="D22" s="33" t="s">
        <v>530</v>
      </c>
      <c r="E22" s="34">
        <v>0</v>
      </c>
      <c r="F22" s="34">
        <v>0</v>
      </c>
      <c r="G22" s="34">
        <v>2.508838709677419E-3</v>
      </c>
    </row>
    <row r="23" spans="1:7" outlineLevel="2">
      <c r="A23" s="33" t="s">
        <v>761</v>
      </c>
      <c r="B23" s="33" t="s">
        <v>762</v>
      </c>
      <c r="C23" s="33" t="s">
        <v>172</v>
      </c>
      <c r="D23" s="33" t="s">
        <v>531</v>
      </c>
      <c r="E23" s="34">
        <v>0</v>
      </c>
      <c r="F23" s="34">
        <v>0</v>
      </c>
      <c r="G23" s="34">
        <v>1.5908387096774196E-4</v>
      </c>
    </row>
    <row r="24" spans="1:7" outlineLevel="2">
      <c r="A24" s="33" t="s">
        <v>761</v>
      </c>
      <c r="B24" s="33" t="s">
        <v>762</v>
      </c>
      <c r="C24" s="33" t="s">
        <v>173</v>
      </c>
      <c r="D24" s="33" t="s">
        <v>532</v>
      </c>
      <c r="E24" s="34">
        <v>2.7429354838709676E-5</v>
      </c>
      <c r="F24" s="34">
        <v>2.8976451612903223E-7</v>
      </c>
      <c r="G24" s="34">
        <v>5.8200000000000002E-6</v>
      </c>
    </row>
    <row r="25" spans="1:7" outlineLevel="2">
      <c r="A25" s="33" t="s">
        <v>761</v>
      </c>
      <c r="B25" s="33" t="s">
        <v>762</v>
      </c>
      <c r="C25" s="33" t="s">
        <v>174</v>
      </c>
      <c r="D25" s="33" t="s">
        <v>533</v>
      </c>
      <c r="E25" s="34">
        <v>6.9700000000000003E-4</v>
      </c>
      <c r="F25" s="34">
        <v>8.4845161290322578E-6</v>
      </c>
      <c r="G25" s="34">
        <v>1.8040967741935482E-4</v>
      </c>
    </row>
    <row r="26" spans="1:7" outlineLevel="2">
      <c r="A26" s="33" t="s">
        <v>761</v>
      </c>
      <c r="B26" s="33" t="s">
        <v>762</v>
      </c>
      <c r="C26" s="33" t="s">
        <v>175</v>
      </c>
      <c r="D26" s="33" t="s">
        <v>534</v>
      </c>
      <c r="E26" s="34">
        <v>1.8963548387096773E-3</v>
      </c>
      <c r="F26" s="34">
        <v>1.9973225806451615E-5</v>
      </c>
      <c r="G26" s="34">
        <v>5.6032258064516133E-4</v>
      </c>
    </row>
    <row r="27" spans="1:7" outlineLevel="2">
      <c r="A27" s="33" t="s">
        <v>761</v>
      </c>
      <c r="B27" s="33" t="s">
        <v>762</v>
      </c>
      <c r="C27" s="33" t="s">
        <v>176</v>
      </c>
      <c r="D27" s="33" t="s">
        <v>535</v>
      </c>
      <c r="E27" s="34">
        <v>1.2398064516129032E-2</v>
      </c>
      <c r="F27" s="34">
        <v>1.3623870967741938E-4</v>
      </c>
      <c r="G27" s="34">
        <v>3.9070967741935483E-3</v>
      </c>
    </row>
    <row r="28" spans="1:7" outlineLevel="2">
      <c r="A28" s="33" t="s">
        <v>761</v>
      </c>
      <c r="B28" s="33" t="s">
        <v>762</v>
      </c>
      <c r="C28" s="33" t="s">
        <v>177</v>
      </c>
      <c r="D28" s="33" t="s">
        <v>536</v>
      </c>
      <c r="E28" s="34">
        <v>5.244193548387097E-6</v>
      </c>
      <c r="F28" s="34">
        <v>5.2000000000000002E-8</v>
      </c>
      <c r="G28" s="34">
        <v>1.4466451612903225E-6</v>
      </c>
    </row>
    <row r="29" spans="1:7" outlineLevel="2">
      <c r="A29" s="33" t="s">
        <v>761</v>
      </c>
      <c r="B29" s="33" t="s">
        <v>762</v>
      </c>
      <c r="C29" s="33" t="s">
        <v>178</v>
      </c>
      <c r="D29" s="33" t="s">
        <v>537</v>
      </c>
      <c r="E29" s="34">
        <v>8.2519354838709672E-5</v>
      </c>
      <c r="F29" s="34">
        <v>8.1822580645161284E-7</v>
      </c>
      <c r="G29" s="34">
        <v>2.390483870967742E-5</v>
      </c>
    </row>
    <row r="30" spans="1:7" outlineLevel="2">
      <c r="A30" s="33" t="s">
        <v>761</v>
      </c>
      <c r="B30" s="33" t="s">
        <v>762</v>
      </c>
      <c r="C30" s="33" t="s">
        <v>179</v>
      </c>
      <c r="D30" s="33" t="s">
        <v>538</v>
      </c>
      <c r="E30" s="34">
        <v>8.1854838709677423E-4</v>
      </c>
      <c r="F30" s="34">
        <v>4.5525806451612906E-6</v>
      </c>
      <c r="G30" s="34">
        <v>2.0746129032258066E-4</v>
      </c>
    </row>
    <row r="31" spans="1:7" outlineLevel="2">
      <c r="A31" s="33" t="s">
        <v>761</v>
      </c>
      <c r="B31" s="33" t="s">
        <v>762</v>
      </c>
      <c r="C31" s="33" t="s">
        <v>180</v>
      </c>
      <c r="D31" s="33" t="s">
        <v>539</v>
      </c>
      <c r="E31" s="34">
        <v>0.31837419354838709</v>
      </c>
      <c r="F31" s="34">
        <v>4.213870967741935E-3</v>
      </c>
      <c r="G31" s="34">
        <v>3.6532258064516134E-2</v>
      </c>
    </row>
    <row r="32" spans="1:7" outlineLevel="2">
      <c r="A32" s="33" t="s">
        <v>761</v>
      </c>
      <c r="B32" s="33" t="s">
        <v>762</v>
      </c>
      <c r="C32" s="33" t="s">
        <v>181</v>
      </c>
      <c r="D32" s="33" t="s">
        <v>540</v>
      </c>
      <c r="E32" s="34">
        <v>3.5661290322580643</v>
      </c>
      <c r="F32" s="34">
        <v>3.7419354838709673E-2</v>
      </c>
      <c r="G32" s="34">
        <v>0.40445161290322579</v>
      </c>
    </row>
    <row r="33" spans="1:7" outlineLevel="2">
      <c r="A33" s="33" t="s">
        <v>761</v>
      </c>
      <c r="B33" s="33" t="s">
        <v>762</v>
      </c>
      <c r="C33" s="33" t="s">
        <v>182</v>
      </c>
      <c r="D33" s="33" t="s">
        <v>541</v>
      </c>
      <c r="E33" s="34">
        <v>0.42187096774193544</v>
      </c>
      <c r="F33" s="34">
        <v>3.2825806451612905E-3</v>
      </c>
      <c r="G33" s="34">
        <v>1.0792903225806451E-2</v>
      </c>
    </row>
    <row r="34" spans="1:7" outlineLevel="2">
      <c r="A34" s="33" t="s">
        <v>761</v>
      </c>
      <c r="B34" s="33" t="s">
        <v>762</v>
      </c>
      <c r="C34" s="33" t="s">
        <v>183</v>
      </c>
      <c r="D34" s="33" t="s">
        <v>542</v>
      </c>
      <c r="E34" s="34">
        <v>0.45335483870967741</v>
      </c>
      <c r="F34" s="34">
        <v>4.7164516129032264E-3</v>
      </c>
      <c r="G34" s="34">
        <v>2.0420967741935483E-2</v>
      </c>
    </row>
    <row r="35" spans="1:7" outlineLevel="2">
      <c r="A35" s="33" t="s">
        <v>761</v>
      </c>
      <c r="B35" s="33" t="s">
        <v>762</v>
      </c>
      <c r="C35" s="33" t="s">
        <v>184</v>
      </c>
      <c r="D35" s="33" t="s">
        <v>543</v>
      </c>
      <c r="E35" s="34">
        <v>1.1952903225806451E-2</v>
      </c>
      <c r="F35" s="34">
        <v>1.6216451612903224E-4</v>
      </c>
      <c r="G35" s="34">
        <v>3.5670967741935485E-4</v>
      </c>
    </row>
    <row r="36" spans="1:7" outlineLevel="2">
      <c r="A36" s="33" t="s">
        <v>761</v>
      </c>
      <c r="B36" s="33" t="s">
        <v>762</v>
      </c>
      <c r="C36" s="33" t="s">
        <v>185</v>
      </c>
      <c r="D36" s="33" t="s">
        <v>544</v>
      </c>
      <c r="E36" s="34">
        <v>1.0404516129032258E-4</v>
      </c>
      <c r="F36" s="34">
        <v>1.1113870967741935E-6</v>
      </c>
      <c r="G36" s="34">
        <v>3.3970967741935487E-6</v>
      </c>
    </row>
    <row r="37" spans="1:7" outlineLevel="2">
      <c r="A37" s="33" t="s">
        <v>761</v>
      </c>
      <c r="B37" s="33" t="s">
        <v>762</v>
      </c>
      <c r="C37" s="33" t="s">
        <v>186</v>
      </c>
      <c r="D37" s="33" t="s">
        <v>545</v>
      </c>
      <c r="E37" s="34">
        <v>2.1761935483870967E-2</v>
      </c>
      <c r="F37" s="34">
        <v>2.5493548387096773E-4</v>
      </c>
      <c r="G37" s="34">
        <v>1.2608387096774195E-3</v>
      </c>
    </row>
    <row r="38" spans="1:7" outlineLevel="2">
      <c r="A38" s="33" t="s">
        <v>761</v>
      </c>
      <c r="B38" s="33" t="s">
        <v>762</v>
      </c>
      <c r="C38" s="33" t="s">
        <v>187</v>
      </c>
      <c r="D38" s="33" t="s">
        <v>546</v>
      </c>
      <c r="E38" s="34">
        <v>2.1030967741935483E-2</v>
      </c>
      <c r="F38" s="34">
        <v>2.3645806451612903E-4</v>
      </c>
      <c r="G38" s="34">
        <v>5.6903225806451607E-4</v>
      </c>
    </row>
    <row r="39" spans="1:7" outlineLevel="2">
      <c r="A39" s="33" t="s">
        <v>761</v>
      </c>
      <c r="B39" s="33" t="s">
        <v>762</v>
      </c>
      <c r="C39" s="33" t="s">
        <v>188</v>
      </c>
      <c r="D39" s="33" t="s">
        <v>547</v>
      </c>
      <c r="E39" s="34">
        <v>4.6316129032258062E-2</v>
      </c>
      <c r="F39" s="34">
        <v>5.2787096774193547E-4</v>
      </c>
      <c r="G39" s="34">
        <v>1.9840322580645161E-3</v>
      </c>
    </row>
    <row r="40" spans="1:7" outlineLevel="2">
      <c r="A40" s="33" t="s">
        <v>761</v>
      </c>
      <c r="B40" s="33" t="s">
        <v>762</v>
      </c>
      <c r="C40" s="33" t="s">
        <v>189</v>
      </c>
      <c r="D40" s="33" t="s">
        <v>548</v>
      </c>
      <c r="E40" s="34">
        <v>1.9192258064516129E-2</v>
      </c>
      <c r="F40" s="34">
        <v>1.9981290322580646E-4</v>
      </c>
      <c r="G40" s="34">
        <v>7.1135483870967743E-4</v>
      </c>
    </row>
    <row r="41" spans="1:7" outlineLevel="2">
      <c r="A41" s="33" t="s">
        <v>761</v>
      </c>
      <c r="B41" s="33" t="s">
        <v>762</v>
      </c>
      <c r="C41" s="33" t="s">
        <v>190</v>
      </c>
      <c r="D41" s="33" t="s">
        <v>549</v>
      </c>
      <c r="E41" s="34">
        <v>9.5358064516129037E-4</v>
      </c>
      <c r="F41" s="34">
        <v>1.0147419354838711E-5</v>
      </c>
      <c r="G41" s="34">
        <v>4.1935483870967739E-5</v>
      </c>
    </row>
    <row r="42" spans="1:7" outlineLevel="2">
      <c r="A42" s="33" t="s">
        <v>761</v>
      </c>
      <c r="B42" s="33" t="s">
        <v>762</v>
      </c>
      <c r="C42" s="33" t="s">
        <v>191</v>
      </c>
      <c r="D42" s="33" t="s">
        <v>550</v>
      </c>
      <c r="E42" s="34">
        <v>3.5632258064516129E-2</v>
      </c>
      <c r="F42" s="34">
        <v>5.080322580645161E-4</v>
      </c>
      <c r="G42" s="34">
        <v>1.3341290322580646E-3</v>
      </c>
    </row>
    <row r="43" spans="1:7" outlineLevel="2">
      <c r="A43" s="33" t="s">
        <v>761</v>
      </c>
      <c r="B43" s="33" t="s">
        <v>762</v>
      </c>
      <c r="C43" s="33" t="s">
        <v>192</v>
      </c>
      <c r="D43" s="33" t="s">
        <v>551</v>
      </c>
      <c r="E43" s="34">
        <v>1.0914838709677419E-2</v>
      </c>
      <c r="F43" s="34">
        <v>2.1652903225806452E-4</v>
      </c>
      <c r="G43" s="34">
        <v>8.0861290322580643E-4</v>
      </c>
    </row>
    <row r="44" spans="1:7" outlineLevel="2">
      <c r="A44" s="33" t="s">
        <v>761</v>
      </c>
      <c r="B44" s="33" t="s">
        <v>762</v>
      </c>
      <c r="C44" s="33" t="s">
        <v>193</v>
      </c>
      <c r="D44" s="33" t="s">
        <v>552</v>
      </c>
      <c r="E44" s="34">
        <v>8.2435483870967732E-2</v>
      </c>
      <c r="F44" s="34">
        <v>7.1600000000000006E-4</v>
      </c>
      <c r="G44" s="34">
        <v>2.0296129032258063E-3</v>
      </c>
    </row>
    <row r="45" spans="1:7" outlineLevel="2">
      <c r="A45" s="33" t="s">
        <v>761</v>
      </c>
      <c r="B45" s="33" t="s">
        <v>762</v>
      </c>
      <c r="C45" s="33" t="s">
        <v>194</v>
      </c>
      <c r="D45" s="33" t="s">
        <v>553</v>
      </c>
      <c r="E45" s="34">
        <v>4.5761290322580646E-2</v>
      </c>
      <c r="F45" s="34">
        <v>4.8661290322580641E-4</v>
      </c>
      <c r="G45" s="34">
        <v>2.5718064516129036E-3</v>
      </c>
    </row>
    <row r="46" spans="1:7" outlineLevel="2">
      <c r="A46" s="33" t="s">
        <v>761</v>
      </c>
      <c r="B46" s="33" t="s">
        <v>762</v>
      </c>
      <c r="C46" s="33" t="s">
        <v>195</v>
      </c>
      <c r="D46" s="33" t="s">
        <v>554</v>
      </c>
      <c r="E46" s="34">
        <v>1.7902258064516128E-3</v>
      </c>
      <c r="F46" s="34">
        <v>9.3687096774193544E-5</v>
      </c>
      <c r="G46" s="34">
        <v>7.6974193548387101E-5</v>
      </c>
    </row>
    <row r="47" spans="1:7" outlineLevel="2">
      <c r="A47" s="33" t="s">
        <v>761</v>
      </c>
      <c r="B47" s="33" t="s">
        <v>762</v>
      </c>
      <c r="C47" s="33" t="s">
        <v>196</v>
      </c>
      <c r="D47" s="33" t="s">
        <v>555</v>
      </c>
      <c r="E47" s="34">
        <v>5.2929032258064515E-3</v>
      </c>
      <c r="F47" s="34">
        <v>6.5048387096774195E-5</v>
      </c>
      <c r="G47" s="34">
        <v>1.8820000000000002E-4</v>
      </c>
    </row>
    <row r="48" spans="1:7" outlineLevel="2">
      <c r="A48" s="33" t="s">
        <v>761</v>
      </c>
      <c r="B48" s="33" t="s">
        <v>762</v>
      </c>
      <c r="C48" s="33" t="s">
        <v>197</v>
      </c>
      <c r="D48" s="33" t="s">
        <v>556</v>
      </c>
      <c r="E48" s="34">
        <v>1.9553225806451615E-3</v>
      </c>
      <c r="F48" s="34">
        <v>1.2536774193548387E-4</v>
      </c>
      <c r="G48" s="34">
        <v>8.795161290322581E-5</v>
      </c>
    </row>
    <row r="49" spans="1:7" outlineLevel="2">
      <c r="A49" s="33" t="s">
        <v>761</v>
      </c>
      <c r="B49" s="33" t="s">
        <v>762</v>
      </c>
      <c r="C49" s="33" t="s">
        <v>198</v>
      </c>
      <c r="D49" s="33" t="s">
        <v>557</v>
      </c>
      <c r="E49" s="34">
        <v>3.1575483870967739E-3</v>
      </c>
      <c r="F49" s="34">
        <v>2.0688709677419356E-4</v>
      </c>
      <c r="G49" s="34">
        <v>1.3702580645161291E-4</v>
      </c>
    </row>
    <row r="50" spans="1:7" outlineLevel="2">
      <c r="A50" s="33" t="s">
        <v>761</v>
      </c>
      <c r="B50" s="33" t="s">
        <v>762</v>
      </c>
      <c r="C50" s="33" t="s">
        <v>199</v>
      </c>
      <c r="D50" s="33" t="s">
        <v>558</v>
      </c>
      <c r="E50" s="34">
        <v>2.8435161290322579E-2</v>
      </c>
      <c r="F50" s="34">
        <v>2.8186451612903225E-4</v>
      </c>
      <c r="G50" s="34">
        <v>7.3074193548387095E-4</v>
      </c>
    </row>
    <row r="51" spans="1:7" outlineLevel="2">
      <c r="A51" s="33" t="s">
        <v>761</v>
      </c>
      <c r="B51" s="33" t="s">
        <v>762</v>
      </c>
      <c r="C51" s="33" t="s">
        <v>200</v>
      </c>
      <c r="D51" s="33" t="s">
        <v>559</v>
      </c>
      <c r="E51" s="34">
        <v>1.3900967741935484E-2</v>
      </c>
      <c r="F51" s="34">
        <v>3.9625806451612901E-4</v>
      </c>
      <c r="G51" s="34">
        <v>4.944193548387097E-4</v>
      </c>
    </row>
    <row r="52" spans="1:7" outlineLevel="2">
      <c r="A52" s="33" t="s">
        <v>761</v>
      </c>
      <c r="B52" s="33" t="s">
        <v>762</v>
      </c>
      <c r="C52" s="33" t="s">
        <v>201</v>
      </c>
      <c r="D52" s="33" t="s">
        <v>560</v>
      </c>
      <c r="E52" s="34">
        <v>7.4293548387096772E-3</v>
      </c>
      <c r="F52" s="34">
        <v>8.1916129032258056E-5</v>
      </c>
      <c r="G52" s="34">
        <v>3.7916129032258068E-4</v>
      </c>
    </row>
    <row r="53" spans="1:7" outlineLevel="2">
      <c r="A53" s="33" t="s">
        <v>761</v>
      </c>
      <c r="B53" s="33" t="s">
        <v>762</v>
      </c>
      <c r="C53" s="33" t="s">
        <v>202</v>
      </c>
      <c r="D53" s="33" t="s">
        <v>561</v>
      </c>
      <c r="E53" s="34">
        <v>2.1795161290322582E-3</v>
      </c>
      <c r="F53" s="34">
        <v>1.4765161290322581E-4</v>
      </c>
      <c r="G53" s="34">
        <v>1.0458064516129032E-4</v>
      </c>
    </row>
    <row r="54" spans="1:7" outlineLevel="2">
      <c r="A54" s="33" t="s">
        <v>761</v>
      </c>
      <c r="B54" s="33" t="s">
        <v>762</v>
      </c>
      <c r="C54" s="33" t="s">
        <v>203</v>
      </c>
      <c r="D54" s="33" t="s">
        <v>562</v>
      </c>
      <c r="E54" s="34">
        <v>1.1960967741935485E-2</v>
      </c>
      <c r="F54" s="34">
        <v>5.1832258064516128E-4</v>
      </c>
      <c r="G54" s="34">
        <v>5.0935483870967739E-4</v>
      </c>
    </row>
    <row r="55" spans="1:7" outlineLevel="2">
      <c r="A55" s="33" t="s">
        <v>761</v>
      </c>
      <c r="B55" s="33" t="s">
        <v>762</v>
      </c>
      <c r="C55" s="33" t="s">
        <v>204</v>
      </c>
      <c r="D55" s="33" t="s">
        <v>563</v>
      </c>
      <c r="E55" s="34">
        <v>1.7460967741935486E-2</v>
      </c>
      <c r="F55" s="34">
        <v>1.1316129032258064E-3</v>
      </c>
      <c r="G55" s="34">
        <v>7.3754838709677421E-4</v>
      </c>
    </row>
    <row r="56" spans="1:7" outlineLevel="2">
      <c r="A56" s="33" t="s">
        <v>761</v>
      </c>
      <c r="B56" s="33" t="s">
        <v>762</v>
      </c>
      <c r="C56" s="33" t="s">
        <v>205</v>
      </c>
      <c r="D56" s="33" t="s">
        <v>564</v>
      </c>
      <c r="E56" s="34">
        <v>6.8951612903225806E-3</v>
      </c>
      <c r="F56" s="34">
        <v>1.5408064516129035E-4</v>
      </c>
      <c r="G56" s="34">
        <v>2.506548387096774E-4</v>
      </c>
    </row>
    <row r="57" spans="1:7" outlineLevel="2">
      <c r="A57" s="33" t="s">
        <v>761</v>
      </c>
      <c r="B57" s="33" t="s">
        <v>762</v>
      </c>
      <c r="C57" s="33" t="s">
        <v>206</v>
      </c>
      <c r="D57" s="33" t="s">
        <v>565</v>
      </c>
      <c r="E57" s="34">
        <v>1.947290322580645E-2</v>
      </c>
      <c r="F57" s="34">
        <v>2.4820645161290322E-4</v>
      </c>
      <c r="G57" s="34">
        <v>1.1381290322580646E-3</v>
      </c>
    </row>
    <row r="58" spans="1:7" outlineLevel="2">
      <c r="A58" s="33" t="s">
        <v>761</v>
      </c>
      <c r="B58" s="33" t="s">
        <v>762</v>
      </c>
      <c r="C58" s="33" t="s">
        <v>207</v>
      </c>
      <c r="D58" s="33" t="s">
        <v>566</v>
      </c>
      <c r="E58" s="34">
        <v>8.6506451612903222E-4</v>
      </c>
      <c r="F58" s="34">
        <v>3.2980645161290317E-5</v>
      </c>
      <c r="G58" s="34">
        <v>3.4516129032258063E-5</v>
      </c>
    </row>
    <row r="59" spans="1:7" outlineLevel="2">
      <c r="A59" s="33" t="s">
        <v>761</v>
      </c>
      <c r="B59" s="33" t="s">
        <v>762</v>
      </c>
      <c r="C59" s="33" t="s">
        <v>208</v>
      </c>
      <c r="D59" s="33" t="s">
        <v>567</v>
      </c>
      <c r="E59" s="34">
        <v>6.810645161290323E-4</v>
      </c>
      <c r="F59" s="34">
        <v>6.9845161290322577E-6</v>
      </c>
      <c r="G59" s="34">
        <v>2.1409032258064517E-5</v>
      </c>
    </row>
    <row r="60" spans="1:7" outlineLevel="2">
      <c r="A60" s="33" t="s">
        <v>761</v>
      </c>
      <c r="B60" s="33" t="s">
        <v>762</v>
      </c>
      <c r="C60" s="33" t="s">
        <v>209</v>
      </c>
      <c r="D60" s="33" t="s">
        <v>568</v>
      </c>
      <c r="E60" s="34">
        <v>5.708064516129032E-4</v>
      </c>
      <c r="F60" s="34">
        <v>3.9561290322580649E-5</v>
      </c>
      <c r="G60" s="34">
        <v>2.4309032258064516E-5</v>
      </c>
    </row>
    <row r="61" spans="1:7" outlineLevel="2">
      <c r="A61" s="33" t="s">
        <v>761</v>
      </c>
      <c r="B61" s="33" t="s">
        <v>762</v>
      </c>
      <c r="C61" s="33" t="s">
        <v>210</v>
      </c>
      <c r="D61" s="33" t="s">
        <v>569</v>
      </c>
      <c r="E61" s="34">
        <v>0.77119354838709675</v>
      </c>
      <c r="F61" s="34">
        <v>7.4635483870967743E-3</v>
      </c>
      <c r="G61" s="34">
        <v>9.1016129032258059E-2</v>
      </c>
    </row>
    <row r="62" spans="1:7" outlineLevel="2">
      <c r="A62" s="33" t="s">
        <v>761</v>
      </c>
      <c r="B62" s="33" t="s">
        <v>762</v>
      </c>
      <c r="C62" s="33" t="s">
        <v>211</v>
      </c>
      <c r="D62" s="33" t="s">
        <v>570</v>
      </c>
      <c r="E62" s="34">
        <v>0.18379032258064515</v>
      </c>
      <c r="F62" s="34">
        <v>2.3443870967741936E-3</v>
      </c>
      <c r="G62" s="34">
        <v>1.8333225806451612E-2</v>
      </c>
    </row>
    <row r="63" spans="1:7" outlineLevel="2">
      <c r="A63" s="33" t="s">
        <v>761</v>
      </c>
      <c r="B63" s="33" t="s">
        <v>762</v>
      </c>
      <c r="C63" s="33" t="s">
        <v>212</v>
      </c>
      <c r="D63" s="33" t="s">
        <v>571</v>
      </c>
      <c r="E63" s="34">
        <v>6.4709677419354836E-2</v>
      </c>
      <c r="F63" s="34">
        <v>6.2741935483870968E-4</v>
      </c>
      <c r="G63" s="34">
        <v>7.6841935483870968E-3</v>
      </c>
    </row>
    <row r="64" spans="1:7" outlineLevel="2">
      <c r="A64" s="33" t="s">
        <v>761</v>
      </c>
      <c r="B64" s="33" t="s">
        <v>762</v>
      </c>
      <c r="C64" s="33" t="s">
        <v>213</v>
      </c>
      <c r="D64" s="33" t="s">
        <v>572</v>
      </c>
      <c r="E64" s="34">
        <v>0.12047096774193548</v>
      </c>
      <c r="F64" s="34">
        <v>1.267258064516129E-3</v>
      </c>
      <c r="G64" s="34">
        <v>1.0976451612903226E-2</v>
      </c>
    </row>
    <row r="65" spans="1:7" outlineLevel="2">
      <c r="A65" s="33" t="s">
        <v>761</v>
      </c>
      <c r="B65" s="33" t="s">
        <v>762</v>
      </c>
      <c r="C65" s="33" t="s">
        <v>214</v>
      </c>
      <c r="D65" s="33" t="s">
        <v>573</v>
      </c>
      <c r="E65" s="34">
        <v>3.7038709677419358E-3</v>
      </c>
      <c r="F65" s="34">
        <v>3.9187096774193547E-5</v>
      </c>
      <c r="G65" s="34">
        <v>4.6812903225806451E-4</v>
      </c>
    </row>
    <row r="66" spans="1:7" outlineLevel="2">
      <c r="A66" s="33" t="s">
        <v>761</v>
      </c>
      <c r="B66" s="33" t="s">
        <v>762</v>
      </c>
      <c r="C66" s="33" t="s">
        <v>215</v>
      </c>
      <c r="D66" s="33" t="s">
        <v>574</v>
      </c>
      <c r="E66" s="34">
        <v>5.014838709677419E-3</v>
      </c>
      <c r="F66" s="34">
        <v>5.6316129032258064E-5</v>
      </c>
      <c r="G66" s="34">
        <v>3.7503225806451612E-4</v>
      </c>
    </row>
    <row r="67" spans="1:7" outlineLevel="2">
      <c r="A67" s="33" t="s">
        <v>761</v>
      </c>
      <c r="B67" s="33" t="s">
        <v>762</v>
      </c>
      <c r="C67" s="33" t="s">
        <v>216</v>
      </c>
      <c r="D67" s="33" t="s">
        <v>575</v>
      </c>
      <c r="E67" s="34">
        <v>7.0622580645161295E-3</v>
      </c>
      <c r="F67" s="34">
        <v>7.4793548387096774E-5</v>
      </c>
      <c r="G67" s="34">
        <v>8.6312903225806452E-4</v>
      </c>
    </row>
    <row r="68" spans="1:7" outlineLevel="2">
      <c r="A68" s="33" t="s">
        <v>761</v>
      </c>
      <c r="B68" s="33" t="s">
        <v>762</v>
      </c>
      <c r="C68" s="33" t="s">
        <v>217</v>
      </c>
      <c r="D68" s="33" t="s">
        <v>576</v>
      </c>
      <c r="E68" s="34">
        <v>0.21279032258064515</v>
      </c>
      <c r="F68" s="34">
        <v>3.0330322580645161E-3</v>
      </c>
      <c r="G68" s="34">
        <v>8.0096774193548388E-3</v>
      </c>
    </row>
    <row r="69" spans="1:7" outlineLevel="2">
      <c r="A69" s="33" t="s">
        <v>761</v>
      </c>
      <c r="B69" s="33" t="s">
        <v>762</v>
      </c>
      <c r="C69" s="33" t="s">
        <v>218</v>
      </c>
      <c r="D69" s="33" t="s">
        <v>577</v>
      </c>
      <c r="E69" s="34">
        <v>0</v>
      </c>
      <c r="F69" s="34">
        <v>0</v>
      </c>
      <c r="G69" s="34">
        <v>4.7635483870967742E-3</v>
      </c>
    </row>
    <row r="70" spans="1:7" outlineLevel="2">
      <c r="A70" s="33" t="s">
        <v>761</v>
      </c>
      <c r="B70" s="33" t="s">
        <v>762</v>
      </c>
      <c r="C70" s="33" t="s">
        <v>219</v>
      </c>
      <c r="D70" s="33" t="s">
        <v>578</v>
      </c>
      <c r="E70" s="34">
        <v>0</v>
      </c>
      <c r="F70" s="34">
        <v>0</v>
      </c>
      <c r="G70" s="34">
        <v>3.1780645161290323E-4</v>
      </c>
    </row>
    <row r="71" spans="1:7" outlineLevel="2">
      <c r="A71" s="33" t="s">
        <v>761</v>
      </c>
      <c r="B71" s="33" t="s">
        <v>762</v>
      </c>
      <c r="C71" s="33" t="s">
        <v>220</v>
      </c>
      <c r="D71" s="33" t="s">
        <v>579</v>
      </c>
      <c r="E71" s="34">
        <v>0.14996129032258063</v>
      </c>
      <c r="F71" s="34">
        <v>1.6096129032258063E-3</v>
      </c>
      <c r="G71" s="34">
        <v>9.0374193548387102E-3</v>
      </c>
    </row>
    <row r="72" spans="1:7" outlineLevel="2">
      <c r="A72" s="33" t="s">
        <v>761</v>
      </c>
      <c r="B72" s="33" t="s">
        <v>762</v>
      </c>
      <c r="C72" s="33" t="s">
        <v>221</v>
      </c>
      <c r="D72" s="33" t="s">
        <v>580</v>
      </c>
      <c r="E72" s="34">
        <v>2.8267096774193548E-2</v>
      </c>
      <c r="F72" s="34">
        <v>2.8742580645161291E-4</v>
      </c>
      <c r="G72" s="34">
        <v>8.0364516129032264E-4</v>
      </c>
    </row>
    <row r="73" spans="1:7" outlineLevel="2">
      <c r="A73" s="33" t="s">
        <v>761</v>
      </c>
      <c r="B73" s="33" t="s">
        <v>762</v>
      </c>
      <c r="C73" s="33" t="s">
        <v>222</v>
      </c>
      <c r="D73" s="33" t="s">
        <v>581</v>
      </c>
      <c r="E73" s="34">
        <v>3.6570967741935481E-2</v>
      </c>
      <c r="F73" s="34">
        <v>3.8745161290322581E-4</v>
      </c>
      <c r="G73" s="34">
        <v>1.3123870967741934E-3</v>
      </c>
    </row>
    <row r="74" spans="1:7" outlineLevel="2">
      <c r="A74" s="33" t="s">
        <v>761</v>
      </c>
      <c r="B74" s="33" t="s">
        <v>762</v>
      </c>
      <c r="C74" s="33" t="s">
        <v>223</v>
      </c>
      <c r="D74" s="33" t="s">
        <v>582</v>
      </c>
      <c r="E74" s="34">
        <v>1.4878387096774193E-2</v>
      </c>
      <c r="F74" s="34">
        <v>1.495516129032258E-4</v>
      </c>
      <c r="G74" s="34">
        <v>1.3441612903225806E-3</v>
      </c>
    </row>
    <row r="75" spans="1:7" outlineLevel="2">
      <c r="A75" s="33" t="s">
        <v>761</v>
      </c>
      <c r="B75" s="33" t="s">
        <v>762</v>
      </c>
      <c r="C75" s="33" t="s">
        <v>224</v>
      </c>
      <c r="D75" s="33" t="s">
        <v>583</v>
      </c>
      <c r="E75" s="34">
        <v>2.0060967741935483</v>
      </c>
      <c r="F75" s="34">
        <v>2.1602903225806453E-2</v>
      </c>
      <c r="G75" s="34">
        <v>9.3867741935483875E-2</v>
      </c>
    </row>
    <row r="76" spans="1:7" outlineLevel="2">
      <c r="A76" s="33" t="s">
        <v>761</v>
      </c>
      <c r="B76" s="33" t="s">
        <v>762</v>
      </c>
      <c r="C76" s="33" t="s">
        <v>225</v>
      </c>
      <c r="D76" s="33" t="s">
        <v>584</v>
      </c>
      <c r="E76" s="34">
        <v>0.38429032258064516</v>
      </c>
      <c r="F76" s="34">
        <v>3.9064516129032256E-3</v>
      </c>
      <c r="G76" s="34">
        <v>1.0226451612903227E-2</v>
      </c>
    </row>
    <row r="77" spans="1:7" outlineLevel="2">
      <c r="A77" s="33" t="s">
        <v>761</v>
      </c>
      <c r="B77" s="33" t="s">
        <v>762</v>
      </c>
      <c r="C77" s="33" t="s">
        <v>226</v>
      </c>
      <c r="D77" s="33" t="s">
        <v>585</v>
      </c>
      <c r="E77" s="34">
        <v>4.2751612903225801E-2</v>
      </c>
      <c r="F77" s="34">
        <v>7.0916129032258068E-4</v>
      </c>
      <c r="G77" s="34">
        <v>1.165709677419355E-3</v>
      </c>
    </row>
    <row r="78" spans="1:7" outlineLevel="2">
      <c r="A78" s="33" t="s">
        <v>761</v>
      </c>
      <c r="B78" s="33" t="s">
        <v>762</v>
      </c>
      <c r="C78" s="33" t="s">
        <v>227</v>
      </c>
      <c r="D78" s="33" t="s">
        <v>586</v>
      </c>
      <c r="E78" s="34">
        <v>1.0875161290322581</v>
      </c>
      <c r="F78" s="34">
        <v>1.1750967741935483E-2</v>
      </c>
      <c r="G78" s="34">
        <v>3.552258064516129E-2</v>
      </c>
    </row>
    <row r="79" spans="1:7" outlineLevel="2">
      <c r="A79" s="33" t="s">
        <v>761</v>
      </c>
      <c r="B79" s="33" t="s">
        <v>762</v>
      </c>
      <c r="C79" s="33" t="s">
        <v>228</v>
      </c>
      <c r="D79" s="33" t="s">
        <v>587</v>
      </c>
      <c r="E79" s="34">
        <v>7.8319354838709679E-2</v>
      </c>
      <c r="F79" s="34">
        <v>7.7680645161290333E-4</v>
      </c>
      <c r="G79" s="34">
        <v>5.3425806451612903E-3</v>
      </c>
    </row>
    <row r="80" spans="1:7" outlineLevel="2">
      <c r="A80" s="33" t="s">
        <v>761</v>
      </c>
      <c r="B80" s="33" t="s">
        <v>762</v>
      </c>
      <c r="C80" s="33" t="s">
        <v>229</v>
      </c>
      <c r="D80" s="33" t="s">
        <v>588</v>
      </c>
      <c r="E80" s="34">
        <v>4.2964516129032258E-2</v>
      </c>
      <c r="F80" s="34">
        <v>4.3080645161290326E-4</v>
      </c>
      <c r="G80" s="34">
        <v>2.9120322580645165E-3</v>
      </c>
    </row>
    <row r="81" spans="1:7" outlineLevel="2">
      <c r="A81" s="33" t="s">
        <v>761</v>
      </c>
      <c r="B81" s="33" t="s">
        <v>762</v>
      </c>
      <c r="C81" s="33" t="s">
        <v>230</v>
      </c>
      <c r="D81" s="33" t="s">
        <v>589</v>
      </c>
      <c r="E81" s="34">
        <v>2.6379677419354841E-3</v>
      </c>
      <c r="F81" s="34">
        <v>2.6179032258064514E-5</v>
      </c>
      <c r="G81" s="34">
        <v>6.9270967741935475E-5</v>
      </c>
    </row>
    <row r="82" spans="1:7" outlineLevel="2">
      <c r="A82" s="33" t="s">
        <v>761</v>
      </c>
      <c r="B82" s="33" t="s">
        <v>762</v>
      </c>
      <c r="C82" s="33" t="s">
        <v>231</v>
      </c>
      <c r="D82" s="33" t="s">
        <v>590</v>
      </c>
      <c r="E82" s="34">
        <v>4.2158064516129032E-3</v>
      </c>
      <c r="F82" s="34">
        <v>1.5910645161290322E-4</v>
      </c>
      <c r="G82" s="34">
        <v>1.3974193548387095E-4</v>
      </c>
    </row>
    <row r="83" spans="1:7" outlineLevel="2">
      <c r="A83" s="33" t="s">
        <v>761</v>
      </c>
      <c r="B83" s="33" t="s">
        <v>762</v>
      </c>
      <c r="C83" s="33" t="s">
        <v>232</v>
      </c>
      <c r="D83" s="33" t="s">
        <v>591</v>
      </c>
      <c r="E83" s="34">
        <v>3.1686129032258065E-5</v>
      </c>
      <c r="F83" s="34">
        <v>2.2337741935483869E-6</v>
      </c>
      <c r="G83" s="34">
        <v>1.7754516129032258E-6</v>
      </c>
    </row>
    <row r="84" spans="1:7" outlineLevel="2">
      <c r="A84" s="33" t="s">
        <v>761</v>
      </c>
      <c r="B84" s="33" t="s">
        <v>762</v>
      </c>
      <c r="C84" s="33" t="s">
        <v>233</v>
      </c>
      <c r="D84" s="33" t="s">
        <v>592</v>
      </c>
      <c r="E84" s="34">
        <v>3.4219354838709677E-3</v>
      </c>
      <c r="F84" s="34">
        <v>2.4121935483870967E-4</v>
      </c>
      <c r="G84" s="34">
        <v>2.2280645161290322E-4</v>
      </c>
    </row>
    <row r="85" spans="1:7" outlineLevel="2">
      <c r="A85" s="33" t="s">
        <v>761</v>
      </c>
      <c r="B85" s="33" t="s">
        <v>762</v>
      </c>
      <c r="C85" s="33" t="s">
        <v>234</v>
      </c>
      <c r="D85" s="33" t="s">
        <v>593</v>
      </c>
      <c r="E85" s="34">
        <v>2.3000645161290324E-3</v>
      </c>
      <c r="F85" s="34">
        <v>2.450838709677419E-5</v>
      </c>
      <c r="G85" s="34">
        <v>7.1119354838709679E-5</v>
      </c>
    </row>
    <row r="86" spans="1:7" outlineLevel="2">
      <c r="A86" s="33" t="s">
        <v>761</v>
      </c>
      <c r="B86" s="33" t="s">
        <v>762</v>
      </c>
      <c r="C86" s="33" t="s">
        <v>235</v>
      </c>
      <c r="D86" s="33" t="s">
        <v>594</v>
      </c>
      <c r="E86" s="34">
        <v>2.1688064516129032E-2</v>
      </c>
      <c r="F86" s="34">
        <v>4.1854838709677421E-4</v>
      </c>
      <c r="G86" s="34">
        <v>1.1031935483870967E-3</v>
      </c>
    </row>
    <row r="87" spans="1:7" outlineLevel="2">
      <c r="A87" s="33" t="s">
        <v>761</v>
      </c>
      <c r="B87" s="33" t="s">
        <v>762</v>
      </c>
      <c r="C87" s="33" t="s">
        <v>236</v>
      </c>
      <c r="D87" s="33" t="s">
        <v>595</v>
      </c>
      <c r="E87" s="34">
        <v>7.2122580645161277E-2</v>
      </c>
      <c r="F87" s="34">
        <v>5.5796774193548389E-4</v>
      </c>
      <c r="G87" s="34">
        <v>2.8319677419354839E-3</v>
      </c>
    </row>
    <row r="88" spans="1:7" outlineLevel="2">
      <c r="A88" s="33" t="s">
        <v>761</v>
      </c>
      <c r="B88" s="33" t="s">
        <v>762</v>
      </c>
      <c r="C88" s="33" t="s">
        <v>237</v>
      </c>
      <c r="D88" s="33" t="s">
        <v>596</v>
      </c>
      <c r="E88" s="34">
        <v>5.4303225806451609E-3</v>
      </c>
      <c r="F88" s="34">
        <v>3.8277419354838707E-4</v>
      </c>
      <c r="G88" s="34">
        <v>3.145064516129032E-4</v>
      </c>
    </row>
    <row r="89" spans="1:7" outlineLevel="2">
      <c r="A89" s="33" t="s">
        <v>761</v>
      </c>
      <c r="B89" s="33" t="s">
        <v>762</v>
      </c>
      <c r="C89" s="33" t="s">
        <v>238</v>
      </c>
      <c r="D89" s="33" t="s">
        <v>597</v>
      </c>
      <c r="E89" s="34">
        <v>1.0287419354838711E-2</v>
      </c>
      <c r="F89" s="34">
        <v>4.5922580645161291E-4</v>
      </c>
      <c r="G89" s="34">
        <v>4.4925806451612905E-4</v>
      </c>
    </row>
    <row r="90" spans="1:7" outlineLevel="2">
      <c r="A90" s="33" t="s">
        <v>761</v>
      </c>
      <c r="B90" s="33" t="s">
        <v>762</v>
      </c>
      <c r="C90" s="33" t="s">
        <v>239</v>
      </c>
      <c r="D90" s="33" t="s">
        <v>598</v>
      </c>
      <c r="E90" s="34">
        <v>3.6880645161290323E-3</v>
      </c>
      <c r="F90" s="34">
        <v>2.1016129032258064E-4</v>
      </c>
      <c r="G90" s="34">
        <v>1.7158387096774194E-4</v>
      </c>
    </row>
    <row r="91" spans="1:7" outlineLevel="2">
      <c r="A91" s="33" t="s">
        <v>761</v>
      </c>
      <c r="B91" s="33" t="s">
        <v>762</v>
      </c>
      <c r="C91" s="33" t="s">
        <v>240</v>
      </c>
      <c r="D91" s="33" t="s">
        <v>599</v>
      </c>
      <c r="E91" s="34">
        <v>0.5449354838709678</v>
      </c>
      <c r="F91" s="34">
        <v>5.8664516129032255E-3</v>
      </c>
      <c r="G91" s="34">
        <v>2.6328387096774195E-2</v>
      </c>
    </row>
    <row r="92" spans="1:7" outlineLevel="2">
      <c r="A92" s="33" t="s">
        <v>761</v>
      </c>
      <c r="B92" s="33" t="s">
        <v>762</v>
      </c>
      <c r="C92" s="33" t="s">
        <v>241</v>
      </c>
      <c r="D92" s="33" t="s">
        <v>600</v>
      </c>
      <c r="E92" s="34">
        <v>0.10702903225806451</v>
      </c>
      <c r="F92" s="34">
        <v>1.5224193548387097E-3</v>
      </c>
      <c r="G92" s="34">
        <v>6.3783870967741929E-3</v>
      </c>
    </row>
    <row r="93" spans="1:7" outlineLevel="2">
      <c r="A93" s="33" t="s">
        <v>761</v>
      </c>
      <c r="B93" s="33" t="s">
        <v>762</v>
      </c>
      <c r="C93" s="33" t="s">
        <v>242</v>
      </c>
      <c r="D93" s="33" t="s">
        <v>601</v>
      </c>
      <c r="E93" s="34">
        <v>5.1680645161290326E-2</v>
      </c>
      <c r="F93" s="34">
        <v>8.663548387096774E-4</v>
      </c>
      <c r="G93" s="34">
        <v>2.5629354838709677E-3</v>
      </c>
    </row>
    <row r="94" spans="1:7" outlineLevel="2">
      <c r="A94" s="33" t="s">
        <v>761</v>
      </c>
      <c r="B94" s="33" t="s">
        <v>762</v>
      </c>
      <c r="C94" s="33" t="s">
        <v>243</v>
      </c>
      <c r="D94" s="33" t="s">
        <v>602</v>
      </c>
      <c r="E94" s="34">
        <v>0.13599677419354841</v>
      </c>
      <c r="F94" s="34">
        <v>1.6742903225806451E-3</v>
      </c>
      <c r="G94" s="34">
        <v>4.3277419354838713E-3</v>
      </c>
    </row>
    <row r="95" spans="1:7" outlineLevel="2">
      <c r="A95" s="33" t="s">
        <v>761</v>
      </c>
      <c r="B95" s="33" t="s">
        <v>762</v>
      </c>
      <c r="C95" s="33" t="s">
        <v>244</v>
      </c>
      <c r="D95" s="33" t="s">
        <v>603</v>
      </c>
      <c r="E95" s="34">
        <v>0.21327741935483871</v>
      </c>
      <c r="F95" s="34">
        <v>2.4083548387096774E-3</v>
      </c>
      <c r="G95" s="34">
        <v>1.1994193548387096E-2</v>
      </c>
    </row>
    <row r="96" spans="1:7" outlineLevel="2">
      <c r="A96" s="33" t="s">
        <v>761</v>
      </c>
      <c r="B96" s="33" t="s">
        <v>762</v>
      </c>
      <c r="C96" s="33" t="s">
        <v>245</v>
      </c>
      <c r="D96" s="33" t="s">
        <v>604</v>
      </c>
      <c r="E96" s="34">
        <v>1.0497741935483871E-2</v>
      </c>
      <c r="F96" s="34">
        <v>1.0934516129032257E-4</v>
      </c>
      <c r="G96" s="34">
        <v>3.949032258064516E-4</v>
      </c>
    </row>
    <row r="97" spans="1:7" outlineLevel="2">
      <c r="A97" s="33" t="s">
        <v>761</v>
      </c>
      <c r="B97" s="33" t="s">
        <v>762</v>
      </c>
      <c r="C97" s="33" t="s">
        <v>246</v>
      </c>
      <c r="D97" s="33" t="s">
        <v>605</v>
      </c>
      <c r="E97" s="34">
        <v>1.5621290322580645E-3</v>
      </c>
      <c r="F97" s="34">
        <v>1.6244838709677422E-5</v>
      </c>
      <c r="G97" s="34">
        <v>6.6619354838709678E-5</v>
      </c>
    </row>
    <row r="98" spans="1:7" outlineLevel="2">
      <c r="A98" s="33" t="s">
        <v>761</v>
      </c>
      <c r="B98" s="33" t="s">
        <v>762</v>
      </c>
      <c r="C98" s="33" t="s">
        <v>247</v>
      </c>
      <c r="D98" s="33" t="s">
        <v>606</v>
      </c>
      <c r="E98" s="34">
        <v>1.296258064516129E-5</v>
      </c>
      <c r="F98" s="34">
        <v>1.4788387096774193E-7</v>
      </c>
      <c r="G98" s="34">
        <v>7.5151612903225807E-7</v>
      </c>
    </row>
    <row r="99" spans="1:7" outlineLevel="2">
      <c r="A99" s="33" t="s">
        <v>761</v>
      </c>
      <c r="B99" s="33" t="s">
        <v>762</v>
      </c>
      <c r="C99" s="33" t="s">
        <v>248</v>
      </c>
      <c r="D99" s="33" t="s">
        <v>607</v>
      </c>
      <c r="E99" s="34">
        <v>0</v>
      </c>
      <c r="F99" s="34">
        <v>0</v>
      </c>
      <c r="G99" s="34">
        <v>0</v>
      </c>
    </row>
    <row r="100" spans="1:7" outlineLevel="2">
      <c r="A100" s="33" t="s">
        <v>761</v>
      </c>
      <c r="B100" s="33" t="s">
        <v>762</v>
      </c>
      <c r="C100" s="33" t="s">
        <v>358</v>
      </c>
      <c r="D100" s="33" t="s">
        <v>608</v>
      </c>
      <c r="E100" s="34">
        <v>0</v>
      </c>
      <c r="F100" s="34">
        <v>0</v>
      </c>
      <c r="G100" s="34">
        <v>0</v>
      </c>
    </row>
    <row r="101" spans="1:7" outlineLevel="2">
      <c r="A101" s="33" t="s">
        <v>761</v>
      </c>
      <c r="B101" s="33" t="s">
        <v>762</v>
      </c>
      <c r="C101" s="33" t="s">
        <v>249</v>
      </c>
      <c r="D101" s="33" t="s">
        <v>609</v>
      </c>
      <c r="E101" s="34">
        <v>5.2699999999999995E-3</v>
      </c>
      <c r="F101" s="34">
        <v>1.1579354838709677E-3</v>
      </c>
      <c r="G101" s="34">
        <v>3.1872258064516125E-4</v>
      </c>
    </row>
    <row r="102" spans="1:7" outlineLevel="2">
      <c r="A102" s="33" t="s">
        <v>761</v>
      </c>
      <c r="B102" s="33" t="s">
        <v>762</v>
      </c>
      <c r="C102" s="33" t="s">
        <v>250</v>
      </c>
      <c r="D102" s="33" t="s">
        <v>610</v>
      </c>
      <c r="E102" s="34">
        <v>4.0635483870967744E-4</v>
      </c>
      <c r="F102" s="34">
        <v>6.8658064516129031E-5</v>
      </c>
      <c r="G102" s="34">
        <v>1.891967741935484E-5</v>
      </c>
    </row>
    <row r="103" spans="1:7" outlineLevel="2">
      <c r="A103" s="33" t="s">
        <v>761</v>
      </c>
      <c r="B103" s="33" t="s">
        <v>762</v>
      </c>
      <c r="C103" s="33" t="s">
        <v>251</v>
      </c>
      <c r="D103" s="33" t="s">
        <v>611</v>
      </c>
      <c r="E103" s="34">
        <v>4.8570967741935479E-4</v>
      </c>
      <c r="F103" s="34">
        <v>6.6045161290322578E-5</v>
      </c>
      <c r="G103" s="34">
        <v>1.7296451612903224E-5</v>
      </c>
    </row>
    <row r="104" spans="1:7" outlineLevel="2">
      <c r="A104" s="33" t="s">
        <v>761</v>
      </c>
      <c r="B104" s="33" t="s">
        <v>762</v>
      </c>
      <c r="C104" s="33" t="s">
        <v>252</v>
      </c>
      <c r="D104" s="33" t="s">
        <v>612</v>
      </c>
      <c r="E104" s="34">
        <v>1.4330645161290324E-4</v>
      </c>
      <c r="F104" s="34">
        <v>2.8480645161290323E-5</v>
      </c>
      <c r="G104" s="34">
        <v>7.8999999999999989E-6</v>
      </c>
    </row>
    <row r="105" spans="1:7" outlineLevel="2">
      <c r="A105" s="33" t="s">
        <v>761</v>
      </c>
      <c r="B105" s="33" t="s">
        <v>762</v>
      </c>
      <c r="C105" s="33" t="s">
        <v>253</v>
      </c>
      <c r="D105" s="33" t="s">
        <v>613</v>
      </c>
      <c r="E105" s="34">
        <v>6.606129032258065E-5</v>
      </c>
      <c r="F105" s="34">
        <v>1.0487419354838709E-5</v>
      </c>
      <c r="G105" s="34">
        <v>2.8698709677419357E-6</v>
      </c>
    </row>
    <row r="106" spans="1:7" outlineLevel="2">
      <c r="A106" s="33" t="s">
        <v>761</v>
      </c>
      <c r="B106" s="33" t="s">
        <v>762</v>
      </c>
      <c r="C106" s="33" t="s">
        <v>254</v>
      </c>
      <c r="D106" s="33" t="s">
        <v>614</v>
      </c>
      <c r="E106" s="34">
        <v>1.301258064516129E-3</v>
      </c>
      <c r="F106" s="34">
        <v>2.2253870967741936E-4</v>
      </c>
      <c r="G106" s="34">
        <v>6.1622580645161293E-5</v>
      </c>
    </row>
    <row r="107" spans="1:7" outlineLevel="2">
      <c r="A107" s="33" t="s">
        <v>761</v>
      </c>
      <c r="B107" s="33" t="s">
        <v>762</v>
      </c>
      <c r="C107" s="33" t="s">
        <v>255</v>
      </c>
      <c r="D107" s="33" t="s">
        <v>615</v>
      </c>
      <c r="E107" s="34">
        <v>6.1341935483870977E-4</v>
      </c>
      <c r="F107" s="34">
        <v>1.3347741935483871E-4</v>
      </c>
      <c r="G107" s="34">
        <v>3.6587096774193545E-5</v>
      </c>
    </row>
    <row r="108" spans="1:7" outlineLevel="2">
      <c r="A108" s="33" t="s">
        <v>761</v>
      </c>
      <c r="B108" s="33" t="s">
        <v>762</v>
      </c>
      <c r="C108" s="33" t="s">
        <v>256</v>
      </c>
      <c r="D108" s="33" t="s">
        <v>616</v>
      </c>
      <c r="E108" s="34">
        <v>5.6390322580645159E-4</v>
      </c>
      <c r="F108" s="34">
        <v>7.5838709677419344E-5</v>
      </c>
      <c r="G108" s="34">
        <v>1.7817096774193547E-5</v>
      </c>
    </row>
    <row r="109" spans="1:7" outlineLevel="2">
      <c r="A109" s="33" t="s">
        <v>761</v>
      </c>
      <c r="B109" s="33" t="s">
        <v>762</v>
      </c>
      <c r="C109" s="33" t="s">
        <v>257</v>
      </c>
      <c r="D109" s="33" t="s">
        <v>617</v>
      </c>
      <c r="E109" s="34">
        <v>5.8506451612903225E-4</v>
      </c>
      <c r="F109" s="34">
        <v>1.158774193548387E-4</v>
      </c>
      <c r="G109" s="34">
        <v>3.2185483870967739E-5</v>
      </c>
    </row>
    <row r="110" spans="1:7" outlineLevel="2">
      <c r="A110" s="33" t="s">
        <v>761</v>
      </c>
      <c r="B110" s="33" t="s">
        <v>762</v>
      </c>
      <c r="C110" s="33" t="s">
        <v>258</v>
      </c>
      <c r="D110" s="33" t="s">
        <v>618</v>
      </c>
      <c r="E110" s="34">
        <v>9.3093548387096771E-5</v>
      </c>
      <c r="F110" s="34">
        <v>1.818483870967742E-5</v>
      </c>
      <c r="G110" s="34">
        <v>5.0564516129032251E-6</v>
      </c>
    </row>
    <row r="111" spans="1:7" outlineLevel="2">
      <c r="A111" s="33" t="s">
        <v>761</v>
      </c>
      <c r="B111" s="33" t="s">
        <v>762</v>
      </c>
      <c r="C111" s="33" t="s">
        <v>259</v>
      </c>
      <c r="D111" s="33" t="s">
        <v>619</v>
      </c>
      <c r="E111" s="34">
        <v>9.1380645161290319E-4</v>
      </c>
      <c r="F111" s="34">
        <v>1.6208064516129032E-4</v>
      </c>
      <c r="G111" s="34">
        <v>4.5196774193548387E-5</v>
      </c>
    </row>
    <row r="112" spans="1:7" outlineLevel="2">
      <c r="A112" s="33" t="s">
        <v>761</v>
      </c>
      <c r="B112" s="33" t="s">
        <v>762</v>
      </c>
      <c r="C112" s="33" t="s">
        <v>260</v>
      </c>
      <c r="D112" s="33" t="s">
        <v>620</v>
      </c>
      <c r="E112" s="34">
        <v>1.8577741935483871E-3</v>
      </c>
      <c r="F112" s="34">
        <v>2.6973870967741937E-4</v>
      </c>
      <c r="G112" s="34">
        <v>7.458709677419354E-5</v>
      </c>
    </row>
    <row r="113" spans="1:7" outlineLevel="2">
      <c r="A113" s="33" t="s">
        <v>761</v>
      </c>
      <c r="B113" s="33" t="s">
        <v>762</v>
      </c>
      <c r="C113" s="33" t="s">
        <v>261</v>
      </c>
      <c r="D113" s="33" t="s">
        <v>621</v>
      </c>
      <c r="E113" s="34">
        <v>1.6220645161290321E-4</v>
      </c>
      <c r="F113" s="34">
        <v>2.0832258064516127E-5</v>
      </c>
      <c r="G113" s="34">
        <v>5.5912903225806449E-6</v>
      </c>
    </row>
    <row r="114" spans="1:7" outlineLevel="2">
      <c r="A114" s="33" t="s">
        <v>761</v>
      </c>
      <c r="B114" s="33" t="s">
        <v>762</v>
      </c>
      <c r="C114" s="33" t="s">
        <v>262</v>
      </c>
      <c r="D114" s="33" t="s">
        <v>622</v>
      </c>
      <c r="E114" s="34">
        <v>2.0287096774193551E-3</v>
      </c>
      <c r="F114" s="34">
        <v>3.8499999999999998E-4</v>
      </c>
      <c r="G114" s="34">
        <v>1.0666451612903225E-4</v>
      </c>
    </row>
    <row r="115" spans="1:7" outlineLevel="2">
      <c r="A115" s="33" t="s">
        <v>761</v>
      </c>
      <c r="B115" s="33" t="s">
        <v>762</v>
      </c>
      <c r="C115" s="33" t="s">
        <v>263</v>
      </c>
      <c r="D115" s="33" t="s">
        <v>623</v>
      </c>
      <c r="E115" s="34">
        <v>9.0461290322580638E-4</v>
      </c>
      <c r="F115" s="34">
        <v>1.8356451612903227E-4</v>
      </c>
      <c r="G115" s="34">
        <v>5.0841935483870967E-5</v>
      </c>
    </row>
    <row r="116" spans="1:7" outlineLevel="2">
      <c r="A116" s="33" t="s">
        <v>761</v>
      </c>
      <c r="B116" s="33" t="s">
        <v>762</v>
      </c>
      <c r="C116" s="33" t="s">
        <v>264</v>
      </c>
      <c r="D116" s="33" t="s">
        <v>624</v>
      </c>
      <c r="E116" s="34">
        <v>5.7003225806451611E-3</v>
      </c>
      <c r="F116" s="34">
        <v>1.1308064516129034E-3</v>
      </c>
      <c r="G116" s="34">
        <v>3.1232258064516126E-4</v>
      </c>
    </row>
    <row r="117" spans="1:7" outlineLevel="2">
      <c r="A117" s="33" t="s">
        <v>761</v>
      </c>
      <c r="B117" s="33" t="s">
        <v>762</v>
      </c>
      <c r="C117" s="33" t="s">
        <v>265</v>
      </c>
      <c r="D117" s="33" t="s">
        <v>625</v>
      </c>
      <c r="E117" s="34">
        <v>0.38383870967741934</v>
      </c>
      <c r="F117" s="34">
        <v>5.5780645161290325E-2</v>
      </c>
      <c r="G117" s="34">
        <v>1.5399032258064516E-2</v>
      </c>
    </row>
    <row r="118" spans="1:7" outlineLevel="2">
      <c r="A118" s="33" t="s">
        <v>761</v>
      </c>
      <c r="B118" s="33" t="s">
        <v>762</v>
      </c>
      <c r="C118" s="33" t="s">
        <v>266</v>
      </c>
      <c r="D118" s="33" t="s">
        <v>626</v>
      </c>
      <c r="E118" s="34">
        <v>1.8925161290322581E-3</v>
      </c>
      <c r="F118" s="34">
        <v>2.7106451612903226E-4</v>
      </c>
      <c r="G118" s="34">
        <v>6.8745161290322576E-5</v>
      </c>
    </row>
    <row r="119" spans="1:7" outlineLevel="2">
      <c r="A119" s="33" t="s">
        <v>761</v>
      </c>
      <c r="B119" s="33" t="s">
        <v>762</v>
      </c>
      <c r="C119" s="33" t="s">
        <v>267</v>
      </c>
      <c r="D119" s="33" t="s">
        <v>627</v>
      </c>
      <c r="E119" s="34">
        <v>7.564838709677419E-4</v>
      </c>
      <c r="F119" s="34">
        <v>1.019741935483871E-4</v>
      </c>
      <c r="G119" s="34">
        <v>2.7325483870967742E-5</v>
      </c>
    </row>
    <row r="120" spans="1:7" outlineLevel="2">
      <c r="A120" s="33" t="s">
        <v>761</v>
      </c>
      <c r="B120" s="33" t="s">
        <v>762</v>
      </c>
      <c r="C120" s="33" t="s">
        <v>268</v>
      </c>
      <c r="D120" s="33" t="s">
        <v>628</v>
      </c>
      <c r="E120" s="34">
        <v>3.0324193548387092E-4</v>
      </c>
      <c r="F120" s="34">
        <v>5.9025806451612898E-5</v>
      </c>
      <c r="G120" s="34">
        <v>1.6379354838709678E-5</v>
      </c>
    </row>
    <row r="121" spans="1:7" outlineLevel="2">
      <c r="A121" s="33" t="s">
        <v>761</v>
      </c>
      <c r="B121" s="33" t="s">
        <v>762</v>
      </c>
      <c r="C121" s="33" t="s">
        <v>269</v>
      </c>
      <c r="D121" s="33" t="s">
        <v>629</v>
      </c>
      <c r="E121" s="34">
        <v>7.2893548387096771E-4</v>
      </c>
      <c r="F121" s="34">
        <v>9.9522580645161293E-5</v>
      </c>
      <c r="G121" s="34">
        <v>2.1236129032258065E-5</v>
      </c>
    </row>
    <row r="122" spans="1:7" outlineLevel="2">
      <c r="A122" s="33" t="s">
        <v>761</v>
      </c>
      <c r="B122" s="33" t="s">
        <v>762</v>
      </c>
      <c r="C122" s="33" t="s">
        <v>270</v>
      </c>
      <c r="D122" s="33" t="s">
        <v>630</v>
      </c>
      <c r="E122" s="34">
        <v>2.8826774193548388E-3</v>
      </c>
      <c r="F122" s="34">
        <v>3.9267741935483869E-4</v>
      </c>
      <c r="G122" s="34">
        <v>1.066774193548387E-4</v>
      </c>
    </row>
    <row r="123" spans="1:7" outlineLevel="2">
      <c r="A123" s="33" t="s">
        <v>761</v>
      </c>
      <c r="B123" s="33" t="s">
        <v>762</v>
      </c>
      <c r="C123" s="33" t="s">
        <v>271</v>
      </c>
      <c r="D123" s="33" t="s">
        <v>631</v>
      </c>
      <c r="E123" s="34">
        <v>2.3075806451612902E-5</v>
      </c>
      <c r="F123" s="34">
        <v>5.1093548387096777E-6</v>
      </c>
      <c r="G123" s="34">
        <v>1.4123225806451613E-6</v>
      </c>
    </row>
    <row r="124" spans="1:7" outlineLevel="2">
      <c r="A124" s="33" t="s">
        <v>761</v>
      </c>
      <c r="B124" s="33" t="s">
        <v>762</v>
      </c>
      <c r="C124" s="33" t="s">
        <v>272</v>
      </c>
      <c r="D124" s="33" t="s">
        <v>632</v>
      </c>
      <c r="E124" s="34">
        <v>1.8275806451612904E-5</v>
      </c>
      <c r="F124" s="34">
        <v>2.3595161290322584E-6</v>
      </c>
      <c r="G124" s="34">
        <v>6.4099999999999998E-7</v>
      </c>
    </row>
    <row r="125" spans="1:7" outlineLevel="2">
      <c r="A125" s="33" t="s">
        <v>761</v>
      </c>
      <c r="B125" s="33" t="s">
        <v>762</v>
      </c>
      <c r="C125" s="33" t="s">
        <v>273</v>
      </c>
      <c r="D125" s="33" t="s">
        <v>633</v>
      </c>
      <c r="E125" s="34">
        <v>9.5493548387096776E-3</v>
      </c>
      <c r="F125" s="34">
        <v>2.8251935483870972E-3</v>
      </c>
      <c r="G125" s="34">
        <v>5.8387096774193553E-4</v>
      </c>
    </row>
    <row r="126" spans="1:7" outlineLevel="2">
      <c r="A126" s="33" t="s">
        <v>761</v>
      </c>
      <c r="B126" s="33" t="s">
        <v>762</v>
      </c>
      <c r="C126" s="33" t="s">
        <v>274</v>
      </c>
      <c r="D126" s="33" t="s">
        <v>634</v>
      </c>
      <c r="E126" s="34">
        <v>1.9377096774193547E-3</v>
      </c>
      <c r="F126" s="34">
        <v>4.9329032258064521E-4</v>
      </c>
      <c r="G126" s="34">
        <v>1.0186129032258064E-4</v>
      </c>
    </row>
    <row r="127" spans="1:7" outlineLevel="2">
      <c r="A127" s="33" t="s">
        <v>761</v>
      </c>
      <c r="B127" s="33" t="s">
        <v>762</v>
      </c>
      <c r="C127" s="33" t="s">
        <v>275</v>
      </c>
      <c r="D127" s="33" t="s">
        <v>635</v>
      </c>
      <c r="E127" s="34">
        <v>2.1173870967741938E-3</v>
      </c>
      <c r="F127" s="34">
        <v>4.7793548387096773E-4</v>
      </c>
      <c r="G127" s="34">
        <v>9.8703225806451615E-5</v>
      </c>
    </row>
    <row r="128" spans="1:7" outlineLevel="2">
      <c r="A128" s="33" t="s">
        <v>761</v>
      </c>
      <c r="B128" s="33" t="s">
        <v>762</v>
      </c>
      <c r="C128" s="33" t="s">
        <v>276</v>
      </c>
      <c r="D128" s="33" t="s">
        <v>636</v>
      </c>
      <c r="E128" s="34">
        <v>3.7354838709677419E-3</v>
      </c>
      <c r="F128" s="34">
        <v>6.3329032258064514E-4</v>
      </c>
      <c r="G128" s="34">
        <v>1.7546774193548387E-4</v>
      </c>
    </row>
    <row r="129" spans="1:7" outlineLevel="2">
      <c r="A129" s="33" t="s">
        <v>761</v>
      </c>
      <c r="B129" s="33" t="s">
        <v>762</v>
      </c>
      <c r="C129" s="33" t="s">
        <v>277</v>
      </c>
      <c r="D129" s="33" t="s">
        <v>637</v>
      </c>
      <c r="E129" s="34">
        <v>5.6916129032258065E-5</v>
      </c>
      <c r="F129" s="34">
        <v>1.1195483870967742E-5</v>
      </c>
      <c r="G129" s="34">
        <v>3.0737096774193552E-6</v>
      </c>
    </row>
    <row r="130" spans="1:7" outlineLevel="2">
      <c r="A130" s="33" t="s">
        <v>761</v>
      </c>
      <c r="B130" s="33" t="s">
        <v>762</v>
      </c>
      <c r="C130" s="33" t="s">
        <v>278</v>
      </c>
      <c r="D130" s="33" t="s">
        <v>638</v>
      </c>
      <c r="E130" s="34">
        <v>2.8310645161290323E-5</v>
      </c>
      <c r="F130" s="34">
        <v>5.8770967741935483E-6</v>
      </c>
      <c r="G130" s="34">
        <v>1.1788387096774194E-6</v>
      </c>
    </row>
    <row r="131" spans="1:7" outlineLevel="2">
      <c r="A131" s="33" t="s">
        <v>761</v>
      </c>
      <c r="B131" s="33" t="s">
        <v>762</v>
      </c>
      <c r="C131" s="33" t="s">
        <v>279</v>
      </c>
      <c r="D131" s="33" t="s">
        <v>639</v>
      </c>
      <c r="E131" s="34">
        <v>0</v>
      </c>
      <c r="F131" s="34">
        <v>0</v>
      </c>
      <c r="G131" s="34">
        <v>0</v>
      </c>
    </row>
    <row r="132" spans="1:7" outlineLevel="2">
      <c r="A132" s="33" t="s">
        <v>761</v>
      </c>
      <c r="B132" s="33" t="s">
        <v>762</v>
      </c>
      <c r="C132" s="33" t="s">
        <v>280</v>
      </c>
      <c r="D132" s="33" t="s">
        <v>640</v>
      </c>
      <c r="E132" s="34">
        <v>3.5558064516129032E-5</v>
      </c>
      <c r="F132" s="34">
        <v>7.2287096774193552E-6</v>
      </c>
      <c r="G132" s="34">
        <v>1.1819032258064517E-7</v>
      </c>
    </row>
    <row r="133" spans="1:7" outlineLevel="2">
      <c r="A133" s="33" t="s">
        <v>761</v>
      </c>
      <c r="B133" s="33" t="s">
        <v>762</v>
      </c>
      <c r="C133" s="33" t="s">
        <v>281</v>
      </c>
      <c r="D133" s="33" t="s">
        <v>641</v>
      </c>
      <c r="E133" s="34">
        <v>2.7157419354838709E-2</v>
      </c>
      <c r="F133" s="34">
        <v>3.9841935483870966E-3</v>
      </c>
      <c r="G133" s="34">
        <v>6.5041935483870967E-5</v>
      </c>
    </row>
    <row r="134" spans="1:7" outlineLevel="2">
      <c r="A134" s="33" t="s">
        <v>761</v>
      </c>
      <c r="B134" s="33" t="s">
        <v>762</v>
      </c>
      <c r="C134" s="33" t="s">
        <v>282</v>
      </c>
      <c r="D134" s="33" t="s">
        <v>642</v>
      </c>
      <c r="E134" s="34">
        <v>3.0510000000000001E-5</v>
      </c>
      <c r="F134" s="34">
        <v>4.4222580645161289E-6</v>
      </c>
      <c r="G134" s="34">
        <v>7.2125806451612905E-8</v>
      </c>
    </row>
    <row r="135" spans="1:7" outlineLevel="2">
      <c r="A135" s="33" t="s">
        <v>761</v>
      </c>
      <c r="B135" s="33" t="s">
        <v>762</v>
      </c>
      <c r="C135" s="33" t="s">
        <v>283</v>
      </c>
      <c r="D135" s="33" t="s">
        <v>643</v>
      </c>
      <c r="E135" s="34">
        <v>1.5558387096774193E-5</v>
      </c>
      <c r="F135" s="34">
        <v>2.111677419354839E-6</v>
      </c>
      <c r="G135" s="34">
        <v>3.4100000000000001E-8</v>
      </c>
    </row>
    <row r="136" spans="1:7" outlineLevel="2">
      <c r="A136" s="33" t="s">
        <v>761</v>
      </c>
      <c r="B136" s="33" t="s">
        <v>762</v>
      </c>
      <c r="C136" s="33" t="s">
        <v>284</v>
      </c>
      <c r="D136" s="33" t="s">
        <v>644</v>
      </c>
      <c r="E136" s="34">
        <v>5.9990322580645159E-5</v>
      </c>
      <c r="F136" s="34">
        <v>9.054193548387097E-6</v>
      </c>
      <c r="G136" s="34">
        <v>1.4184516129032259E-7</v>
      </c>
    </row>
    <row r="137" spans="1:7" outlineLevel="2">
      <c r="A137" s="33" t="s">
        <v>761</v>
      </c>
      <c r="B137" s="33" t="s">
        <v>762</v>
      </c>
      <c r="C137" s="33" t="s">
        <v>285</v>
      </c>
      <c r="D137" s="33" t="s">
        <v>645</v>
      </c>
      <c r="E137" s="34">
        <v>5.0996774193548392E-5</v>
      </c>
      <c r="F137" s="34">
        <v>7.1441935483870966E-6</v>
      </c>
      <c r="G137" s="34">
        <v>9.0558064516129034E-8</v>
      </c>
    </row>
    <row r="138" spans="1:7" outlineLevel="2">
      <c r="A138" s="33" t="s">
        <v>761</v>
      </c>
      <c r="B138" s="33" t="s">
        <v>762</v>
      </c>
      <c r="C138" s="33" t="s">
        <v>286</v>
      </c>
      <c r="D138" s="33" t="s">
        <v>646</v>
      </c>
      <c r="E138" s="34">
        <v>1.5894516129032258E-5</v>
      </c>
      <c r="F138" s="34">
        <v>3.5625806451612907E-6</v>
      </c>
      <c r="G138" s="34">
        <v>6.1799999999999998E-8</v>
      </c>
    </row>
    <row r="139" spans="1:7" outlineLevel="2">
      <c r="A139" s="33" t="s">
        <v>761</v>
      </c>
      <c r="B139" s="33" t="s">
        <v>762</v>
      </c>
      <c r="C139" s="33" t="s">
        <v>287</v>
      </c>
      <c r="D139" s="33" t="s">
        <v>647</v>
      </c>
      <c r="E139" s="34">
        <v>7.2419354838709684E-5</v>
      </c>
      <c r="F139" s="34">
        <v>1.6137419354838708E-5</v>
      </c>
      <c r="G139" s="34">
        <v>2.805E-7</v>
      </c>
    </row>
    <row r="140" spans="1:7" outlineLevel="2">
      <c r="A140" s="33" t="s">
        <v>761</v>
      </c>
      <c r="B140" s="33" t="s">
        <v>762</v>
      </c>
      <c r="C140" s="33" t="s">
        <v>288</v>
      </c>
      <c r="D140" s="33" t="s">
        <v>648</v>
      </c>
      <c r="E140" s="34">
        <v>2.8344193548387095E-3</v>
      </c>
      <c r="F140" s="34">
        <v>8.6735483870967742E-4</v>
      </c>
      <c r="G140" s="34">
        <v>1.0655806451612902E-5</v>
      </c>
    </row>
    <row r="141" spans="1:7" outlineLevel="2">
      <c r="A141" s="33" t="s">
        <v>761</v>
      </c>
      <c r="B141" s="33" t="s">
        <v>762</v>
      </c>
      <c r="C141" s="33" t="s">
        <v>289</v>
      </c>
      <c r="D141" s="33" t="s">
        <v>649</v>
      </c>
      <c r="E141" s="34">
        <v>1.3228387096774193E-4</v>
      </c>
      <c r="F141" s="34">
        <v>3.6909677419354839E-5</v>
      </c>
      <c r="G141" s="34">
        <v>4.54741935483871E-7</v>
      </c>
    </row>
    <row r="142" spans="1:7" outlineLevel="2">
      <c r="A142" s="33" t="s">
        <v>761</v>
      </c>
      <c r="B142" s="33" t="s">
        <v>762</v>
      </c>
      <c r="C142" s="33" t="s">
        <v>290</v>
      </c>
      <c r="D142" s="33" t="s">
        <v>650</v>
      </c>
      <c r="E142" s="34">
        <v>1.6266129032258065E-4</v>
      </c>
      <c r="F142" s="34">
        <v>3.8016129032258067E-5</v>
      </c>
      <c r="G142" s="34">
        <v>4.6767741935483875E-7</v>
      </c>
    </row>
    <row r="143" spans="1:7" outlineLevel="2">
      <c r="A143" s="33" t="s">
        <v>761</v>
      </c>
      <c r="B143" s="33" t="s">
        <v>762</v>
      </c>
      <c r="C143" s="33" t="s">
        <v>291</v>
      </c>
      <c r="D143" s="33" t="s">
        <v>651</v>
      </c>
      <c r="E143" s="34">
        <v>1.4880322580645162E-3</v>
      </c>
      <c r="F143" s="34">
        <v>2.8567741935483869E-4</v>
      </c>
      <c r="G143" s="34">
        <v>2.874709677419355E-6</v>
      </c>
    </row>
    <row r="144" spans="1:7" outlineLevel="2">
      <c r="A144" s="33" t="s">
        <v>761</v>
      </c>
      <c r="B144" s="33" t="s">
        <v>762</v>
      </c>
      <c r="C144" s="33" t="s">
        <v>652</v>
      </c>
      <c r="D144" s="33" t="s">
        <v>653</v>
      </c>
      <c r="E144" s="34">
        <v>0</v>
      </c>
      <c r="F144" s="34">
        <v>0</v>
      </c>
      <c r="G144" s="34">
        <v>0</v>
      </c>
    </row>
    <row r="145" spans="1:7" outlineLevel="2">
      <c r="A145" s="33" t="s">
        <v>761</v>
      </c>
      <c r="B145" s="33" t="s">
        <v>762</v>
      </c>
      <c r="C145" s="33" t="s">
        <v>359</v>
      </c>
      <c r="D145" s="33" t="s">
        <v>654</v>
      </c>
      <c r="E145" s="34">
        <v>0</v>
      </c>
      <c r="F145" s="34">
        <v>0</v>
      </c>
      <c r="G145" s="34">
        <v>0</v>
      </c>
    </row>
    <row r="146" spans="1:7" outlineLevel="2">
      <c r="A146" s="33" t="s">
        <v>761</v>
      </c>
      <c r="B146" s="33" t="s">
        <v>762</v>
      </c>
      <c r="C146" s="33" t="s">
        <v>292</v>
      </c>
      <c r="D146" s="33" t="s">
        <v>655</v>
      </c>
      <c r="E146" s="34">
        <v>1.5182580645161292E-2</v>
      </c>
      <c r="F146" s="34">
        <v>1.5369677419354839E-2</v>
      </c>
      <c r="G146" s="34">
        <v>3.9467741935483875E-3</v>
      </c>
    </row>
    <row r="147" spans="1:7" outlineLevel="2">
      <c r="A147" s="33" t="s">
        <v>761</v>
      </c>
      <c r="B147" s="33" t="s">
        <v>762</v>
      </c>
      <c r="C147" s="33" t="s">
        <v>293</v>
      </c>
      <c r="D147" s="33" t="s">
        <v>656</v>
      </c>
      <c r="E147" s="34">
        <v>4.764193548387096E-3</v>
      </c>
      <c r="F147" s="34">
        <v>9.8170967741935487E-3</v>
      </c>
      <c r="G147" s="34">
        <v>7.9777419354838707E-4</v>
      </c>
    </row>
    <row r="148" spans="1:7" outlineLevel="2">
      <c r="A148" s="33" t="s">
        <v>761</v>
      </c>
      <c r="B148" s="33" t="s">
        <v>762</v>
      </c>
      <c r="C148" s="33" t="s">
        <v>294</v>
      </c>
      <c r="D148" s="33" t="s">
        <v>657</v>
      </c>
      <c r="E148" s="34">
        <v>1.8352580645161292E-5</v>
      </c>
      <c r="F148" s="34">
        <v>2.2749032258064518E-5</v>
      </c>
      <c r="G148" s="34">
        <v>3.4435483870967744E-6</v>
      </c>
    </row>
    <row r="149" spans="1:7" outlineLevel="2">
      <c r="A149" s="33" t="s">
        <v>761</v>
      </c>
      <c r="B149" s="33" t="s">
        <v>762</v>
      </c>
      <c r="C149" s="33" t="s">
        <v>295</v>
      </c>
      <c r="D149" s="33" t="s">
        <v>658</v>
      </c>
      <c r="E149" s="34">
        <v>2.635741935483871E-4</v>
      </c>
      <c r="F149" s="34">
        <v>3.5787096774193546E-4</v>
      </c>
      <c r="G149" s="34">
        <v>5.259677419354839E-5</v>
      </c>
    </row>
    <row r="150" spans="1:7" outlineLevel="2">
      <c r="A150" s="33" t="s">
        <v>761</v>
      </c>
      <c r="B150" s="33" t="s">
        <v>762</v>
      </c>
      <c r="C150" s="33" t="s">
        <v>296</v>
      </c>
      <c r="D150" s="33" t="s">
        <v>659</v>
      </c>
      <c r="E150" s="34">
        <v>1.4261612903225807E-2</v>
      </c>
      <c r="F150" s="34">
        <v>2.5998709677419355E-2</v>
      </c>
      <c r="G150" s="34">
        <v>2.1659354838709675E-3</v>
      </c>
    </row>
    <row r="151" spans="1:7" outlineLevel="2">
      <c r="A151" s="33" t="s">
        <v>761</v>
      </c>
      <c r="B151" s="33" t="s">
        <v>762</v>
      </c>
      <c r="C151" s="33" t="s">
        <v>297</v>
      </c>
      <c r="D151" s="33" t="s">
        <v>660</v>
      </c>
      <c r="E151" s="34">
        <v>1.2260645161290322E-2</v>
      </c>
      <c r="F151" s="34">
        <v>2.7318709677419353E-2</v>
      </c>
      <c r="G151" s="34">
        <v>1.6381935483870968E-3</v>
      </c>
    </row>
    <row r="152" spans="1:7" outlineLevel="2">
      <c r="A152" s="33" t="s">
        <v>761</v>
      </c>
      <c r="B152" s="33" t="s">
        <v>762</v>
      </c>
      <c r="C152" s="33" t="s">
        <v>298</v>
      </c>
      <c r="D152" s="33" t="s">
        <v>661</v>
      </c>
      <c r="E152" s="34">
        <v>8.7025806451612893E-4</v>
      </c>
      <c r="F152" s="34">
        <v>1.6409677419354839E-3</v>
      </c>
      <c r="G152" s="34">
        <v>1.451483870967742E-4</v>
      </c>
    </row>
    <row r="153" spans="1:7" outlineLevel="2">
      <c r="A153" s="33" t="s">
        <v>761</v>
      </c>
      <c r="B153" s="33" t="s">
        <v>762</v>
      </c>
      <c r="C153" s="33" t="s">
        <v>299</v>
      </c>
      <c r="D153" s="33" t="s">
        <v>662</v>
      </c>
      <c r="E153" s="34">
        <v>6.7645161290322579E-4</v>
      </c>
      <c r="F153" s="34">
        <v>1.2084193548387097E-3</v>
      </c>
      <c r="G153" s="34">
        <v>9.8903225806451619E-5</v>
      </c>
    </row>
    <row r="154" spans="1:7" outlineLevel="2">
      <c r="A154" s="33" t="s">
        <v>761</v>
      </c>
      <c r="B154" s="33" t="s">
        <v>762</v>
      </c>
      <c r="C154" s="33" t="s">
        <v>300</v>
      </c>
      <c r="D154" s="33" t="s">
        <v>663</v>
      </c>
      <c r="E154" s="34">
        <v>1.7475483870967741E-3</v>
      </c>
      <c r="F154" s="34">
        <v>3.4254838709677419E-3</v>
      </c>
      <c r="G154" s="34">
        <v>4.0977419354838713E-4</v>
      </c>
    </row>
    <row r="155" spans="1:7" outlineLevel="2">
      <c r="A155" s="33" t="s">
        <v>761</v>
      </c>
      <c r="B155" s="33" t="s">
        <v>762</v>
      </c>
      <c r="C155" s="33" t="s">
        <v>301</v>
      </c>
      <c r="D155" s="33" t="s">
        <v>664</v>
      </c>
      <c r="E155" s="34">
        <v>8.5525806451612896E-3</v>
      </c>
      <c r="F155" s="34">
        <v>1.3446129032258064E-2</v>
      </c>
      <c r="G155" s="34">
        <v>1.2215806451612904E-3</v>
      </c>
    </row>
    <row r="156" spans="1:7" outlineLevel="2">
      <c r="A156" s="33" t="s">
        <v>761</v>
      </c>
      <c r="B156" s="33" t="s">
        <v>762</v>
      </c>
      <c r="C156" s="33" t="s">
        <v>302</v>
      </c>
      <c r="D156" s="33" t="s">
        <v>665</v>
      </c>
      <c r="E156" s="34">
        <v>5.3964516129032256E-3</v>
      </c>
      <c r="F156" s="34">
        <v>1.5711290322580646E-2</v>
      </c>
      <c r="G156" s="34">
        <v>1.2881612903225808E-3</v>
      </c>
    </row>
    <row r="157" spans="1:7" outlineLevel="2">
      <c r="A157" s="33" t="s">
        <v>761</v>
      </c>
      <c r="B157" s="33" t="s">
        <v>762</v>
      </c>
      <c r="C157" s="33" t="s">
        <v>303</v>
      </c>
      <c r="D157" s="33" t="s">
        <v>666</v>
      </c>
      <c r="E157" s="34">
        <v>3.9487096774193549E-2</v>
      </c>
      <c r="F157" s="34">
        <v>9.0277419354838712E-2</v>
      </c>
      <c r="G157" s="34">
        <v>6.8770967741935479E-3</v>
      </c>
    </row>
    <row r="158" spans="1:7" outlineLevel="2">
      <c r="A158" s="33" t="s">
        <v>761</v>
      </c>
      <c r="B158" s="33" t="s">
        <v>762</v>
      </c>
      <c r="C158" s="33" t="s">
        <v>304</v>
      </c>
      <c r="D158" s="33" t="s">
        <v>667</v>
      </c>
      <c r="E158" s="34">
        <v>6.5129032258064515E-4</v>
      </c>
      <c r="F158" s="34">
        <v>9.4451612903225803E-4</v>
      </c>
      <c r="G158" s="34">
        <v>8.9541935483870966E-5</v>
      </c>
    </row>
    <row r="159" spans="1:7" outlineLevel="2">
      <c r="A159" s="33" t="s">
        <v>761</v>
      </c>
      <c r="B159" s="33" t="s">
        <v>762</v>
      </c>
      <c r="C159" s="33" t="s">
        <v>305</v>
      </c>
      <c r="D159" s="33" t="s">
        <v>668</v>
      </c>
      <c r="E159" s="34">
        <v>2.903774193548387E-4</v>
      </c>
      <c r="F159" s="34">
        <v>6.1429032258064522E-4</v>
      </c>
      <c r="G159" s="34">
        <v>6.8261290322580649E-5</v>
      </c>
    </row>
    <row r="160" spans="1:7" outlineLevel="2">
      <c r="A160" s="33" t="s">
        <v>761</v>
      </c>
      <c r="B160" s="33" t="s">
        <v>762</v>
      </c>
      <c r="C160" s="33" t="s">
        <v>306</v>
      </c>
      <c r="D160" s="33" t="s">
        <v>669</v>
      </c>
      <c r="E160" s="34">
        <v>6.7906451612903228E-3</v>
      </c>
      <c r="F160" s="34">
        <v>2.601516129032258E-2</v>
      </c>
      <c r="G160" s="34">
        <v>1.7692258064516129E-3</v>
      </c>
    </row>
    <row r="161" spans="1:7" outlineLevel="2">
      <c r="A161" s="33" t="s">
        <v>761</v>
      </c>
      <c r="B161" s="33" t="s">
        <v>762</v>
      </c>
      <c r="C161" s="33" t="s">
        <v>307</v>
      </c>
      <c r="D161" s="33" t="s">
        <v>670</v>
      </c>
      <c r="E161" s="34">
        <v>8.6125806451612906E-3</v>
      </c>
      <c r="F161" s="34">
        <v>2.2378064516129031E-2</v>
      </c>
      <c r="G161" s="34">
        <v>1.7384193548387098E-3</v>
      </c>
    </row>
    <row r="162" spans="1:7" outlineLevel="2">
      <c r="A162" s="33" t="s">
        <v>761</v>
      </c>
      <c r="B162" s="33" t="s">
        <v>762</v>
      </c>
      <c r="C162" s="33" t="s">
        <v>308</v>
      </c>
      <c r="D162" s="33" t="s">
        <v>671</v>
      </c>
      <c r="E162" s="34">
        <v>3.2014516129032257E-2</v>
      </c>
      <c r="F162" s="34">
        <v>8.9048387096774193E-2</v>
      </c>
      <c r="G162" s="34">
        <v>5.3096774193548387E-3</v>
      </c>
    </row>
    <row r="163" spans="1:7" outlineLevel="2">
      <c r="A163" s="33" t="s">
        <v>761</v>
      </c>
      <c r="B163" s="33" t="s">
        <v>762</v>
      </c>
      <c r="C163" s="33" t="s">
        <v>309</v>
      </c>
      <c r="D163" s="33" t="s">
        <v>672</v>
      </c>
      <c r="E163" s="34">
        <v>1.674516129032258E-3</v>
      </c>
      <c r="F163" s="34">
        <v>4.839032258064516E-3</v>
      </c>
      <c r="G163" s="34">
        <v>3.4477419354838706E-4</v>
      </c>
    </row>
    <row r="164" spans="1:7" outlineLevel="2">
      <c r="A164" s="33" t="s">
        <v>761</v>
      </c>
      <c r="B164" s="33" t="s">
        <v>762</v>
      </c>
      <c r="C164" s="33" t="s">
        <v>310</v>
      </c>
      <c r="D164" s="33" t="s">
        <v>673</v>
      </c>
      <c r="E164" s="34">
        <v>2.3317096774193549E-2</v>
      </c>
      <c r="F164" s="34">
        <v>3.5377419354838707E-2</v>
      </c>
      <c r="G164" s="34">
        <v>3.2225161290322579E-3</v>
      </c>
    </row>
    <row r="165" spans="1:7" outlineLevel="2">
      <c r="A165" s="33" t="s">
        <v>761</v>
      </c>
      <c r="B165" s="33" t="s">
        <v>762</v>
      </c>
      <c r="C165" s="33" t="s">
        <v>311</v>
      </c>
      <c r="D165" s="33" t="s">
        <v>674</v>
      </c>
      <c r="E165" s="34">
        <v>5.1141935483870964E-2</v>
      </c>
      <c r="F165" s="34">
        <v>0.12213225806451612</v>
      </c>
      <c r="G165" s="34">
        <v>8.5900000000000004E-3</v>
      </c>
    </row>
    <row r="166" spans="1:7" outlineLevel="2">
      <c r="A166" s="33" t="s">
        <v>761</v>
      </c>
      <c r="B166" s="33" t="s">
        <v>762</v>
      </c>
      <c r="C166" s="33" t="s">
        <v>312</v>
      </c>
      <c r="D166" s="33" t="s">
        <v>675</v>
      </c>
      <c r="E166" s="34">
        <v>8.4087096774193543E-2</v>
      </c>
      <c r="F166" s="34">
        <v>8.6787096774193551E-2</v>
      </c>
      <c r="G166" s="34">
        <v>1.7600645161290323E-2</v>
      </c>
    </row>
    <row r="167" spans="1:7" outlineLevel="2">
      <c r="A167" s="33" t="s">
        <v>761</v>
      </c>
      <c r="B167" s="33" t="s">
        <v>762</v>
      </c>
      <c r="C167" s="33" t="s">
        <v>313</v>
      </c>
      <c r="D167" s="33" t="s">
        <v>676</v>
      </c>
      <c r="E167" s="34">
        <v>4.4512903225806449E-2</v>
      </c>
      <c r="F167" s="34">
        <v>0.10240645161290322</v>
      </c>
      <c r="G167" s="34">
        <v>7.0690322580645162E-3</v>
      </c>
    </row>
    <row r="168" spans="1:7" outlineLevel="2">
      <c r="A168" s="33" t="s">
        <v>761</v>
      </c>
      <c r="B168" s="33" t="s">
        <v>762</v>
      </c>
      <c r="C168" s="33" t="s">
        <v>314</v>
      </c>
      <c r="D168" s="33" t="s">
        <v>677</v>
      </c>
      <c r="E168" s="34">
        <v>7.039999999999999E-2</v>
      </c>
      <c r="F168" s="34">
        <v>6.0003225806451614E-2</v>
      </c>
      <c r="G168" s="34">
        <v>1.5609032258064516E-2</v>
      </c>
    </row>
    <row r="169" spans="1:7" outlineLevel="2">
      <c r="A169" s="33" t="s">
        <v>761</v>
      </c>
      <c r="B169" s="33" t="s">
        <v>762</v>
      </c>
      <c r="C169" s="33" t="s">
        <v>315</v>
      </c>
      <c r="D169" s="33" t="s">
        <v>678</v>
      </c>
      <c r="E169" s="34">
        <v>5.8654838709677418E-3</v>
      </c>
      <c r="F169" s="34">
        <v>1.3479032258064516E-2</v>
      </c>
      <c r="G169" s="34">
        <v>8.6106451612903234E-4</v>
      </c>
    </row>
    <row r="170" spans="1:7" outlineLevel="2">
      <c r="A170" s="33" t="s">
        <v>761</v>
      </c>
      <c r="B170" s="33" t="s">
        <v>762</v>
      </c>
      <c r="C170" s="33" t="s">
        <v>316</v>
      </c>
      <c r="D170" s="33" t="s">
        <v>679</v>
      </c>
      <c r="E170" s="34">
        <v>2.191225806451613E-4</v>
      </c>
      <c r="F170" s="34">
        <v>1.951516129032258E-4</v>
      </c>
      <c r="G170" s="34">
        <v>5.3648387096774196E-5</v>
      </c>
    </row>
    <row r="171" spans="1:7" outlineLevel="2">
      <c r="A171" s="33" t="s">
        <v>761</v>
      </c>
      <c r="B171" s="33" t="s">
        <v>762</v>
      </c>
      <c r="C171" s="33" t="s">
        <v>317</v>
      </c>
      <c r="D171" s="33" t="s">
        <v>680</v>
      </c>
      <c r="E171" s="34">
        <v>6.251290322580645E-3</v>
      </c>
      <c r="F171" s="34">
        <v>1.3147419354838709E-2</v>
      </c>
      <c r="G171" s="34">
        <v>9.3561290322580638E-4</v>
      </c>
    </row>
    <row r="172" spans="1:7" outlineLevel="2">
      <c r="A172" s="33" t="s">
        <v>761</v>
      </c>
      <c r="B172" s="33" t="s">
        <v>762</v>
      </c>
      <c r="C172" s="33" t="s">
        <v>318</v>
      </c>
      <c r="D172" s="33" t="s">
        <v>681</v>
      </c>
      <c r="E172" s="34">
        <v>1.7408709677419355E-3</v>
      </c>
      <c r="F172" s="34">
        <v>1.5966774193548387E-3</v>
      </c>
      <c r="G172" s="34">
        <v>4.2280645161290323E-4</v>
      </c>
    </row>
    <row r="173" spans="1:7" outlineLevel="2">
      <c r="A173" s="33" t="s">
        <v>761</v>
      </c>
      <c r="B173" s="33" t="s">
        <v>762</v>
      </c>
      <c r="C173" s="33" t="s">
        <v>319</v>
      </c>
      <c r="D173" s="33" t="s">
        <v>682</v>
      </c>
      <c r="E173" s="34">
        <v>1.1195483870967742E-2</v>
      </c>
      <c r="F173" s="34">
        <v>1.3717741935483871E-2</v>
      </c>
      <c r="G173" s="34">
        <v>1.0572258064516129E-3</v>
      </c>
    </row>
    <row r="174" spans="1:7" outlineLevel="2">
      <c r="A174" s="33" t="s">
        <v>761</v>
      </c>
      <c r="B174" s="33" t="s">
        <v>762</v>
      </c>
      <c r="C174" s="33" t="s">
        <v>320</v>
      </c>
      <c r="D174" s="33" t="s">
        <v>683</v>
      </c>
      <c r="E174" s="34">
        <v>2.6995483870967739E-3</v>
      </c>
      <c r="F174" s="34">
        <v>7.2338709677419359E-3</v>
      </c>
      <c r="G174" s="34">
        <v>5.7535483870967748E-4</v>
      </c>
    </row>
    <row r="175" spans="1:7" outlineLevel="2">
      <c r="A175" s="33" t="s">
        <v>761</v>
      </c>
      <c r="B175" s="33" t="s">
        <v>762</v>
      </c>
      <c r="C175" s="33" t="s">
        <v>321</v>
      </c>
      <c r="D175" s="33" t="s">
        <v>684</v>
      </c>
      <c r="E175" s="34">
        <v>2.7513225806451613E-3</v>
      </c>
      <c r="F175" s="34">
        <v>8.3322580645161289E-3</v>
      </c>
      <c r="G175" s="34">
        <v>6.6638709677419353E-4</v>
      </c>
    </row>
    <row r="176" spans="1:7" outlineLevel="2">
      <c r="A176" s="33" t="s">
        <v>761</v>
      </c>
      <c r="B176" s="33" t="s">
        <v>762</v>
      </c>
      <c r="C176" s="33" t="s">
        <v>322</v>
      </c>
      <c r="D176" s="33" t="s">
        <v>685</v>
      </c>
      <c r="E176" s="34">
        <v>2.9519677419354842E-4</v>
      </c>
      <c r="F176" s="34">
        <v>4.3022580645161291E-4</v>
      </c>
      <c r="G176" s="34">
        <v>7.691612903225807E-5</v>
      </c>
    </row>
    <row r="177" spans="1:7" outlineLevel="2">
      <c r="A177" s="33" t="s">
        <v>761</v>
      </c>
      <c r="B177" s="33" t="s">
        <v>762</v>
      </c>
      <c r="C177" s="33" t="s">
        <v>323</v>
      </c>
      <c r="D177" s="33" t="s">
        <v>686</v>
      </c>
      <c r="E177" s="34">
        <v>1.7291290322580647E-2</v>
      </c>
      <c r="F177" s="34">
        <v>3.1114516129032259E-2</v>
      </c>
      <c r="G177" s="34">
        <v>2.5555483870967743E-3</v>
      </c>
    </row>
    <row r="178" spans="1:7" outlineLevel="2">
      <c r="A178" s="33" t="s">
        <v>761</v>
      </c>
      <c r="B178" s="33" t="s">
        <v>762</v>
      </c>
      <c r="C178" s="33" t="s">
        <v>324</v>
      </c>
      <c r="D178" s="33" t="s">
        <v>687</v>
      </c>
      <c r="E178" s="34">
        <v>4.0964516129032257E-3</v>
      </c>
      <c r="F178" s="34">
        <v>8.4432258064516125E-3</v>
      </c>
      <c r="G178" s="34">
        <v>6.839354838709677E-4</v>
      </c>
    </row>
    <row r="179" spans="1:7" outlineLevel="2">
      <c r="A179" s="33" t="s">
        <v>761</v>
      </c>
      <c r="B179" s="33" t="s">
        <v>762</v>
      </c>
      <c r="C179" s="33" t="s">
        <v>325</v>
      </c>
      <c r="D179" s="33" t="s">
        <v>688</v>
      </c>
      <c r="E179" s="34">
        <v>7.2396774193548378E-7</v>
      </c>
      <c r="F179" s="34">
        <v>1.1873225806451613E-6</v>
      </c>
      <c r="G179" s="34">
        <v>1.9572903225806452E-7</v>
      </c>
    </row>
    <row r="180" spans="1:7" outlineLevel="2">
      <c r="A180" s="33" t="s">
        <v>761</v>
      </c>
      <c r="B180" s="33" t="s">
        <v>762</v>
      </c>
      <c r="C180" s="33" t="s">
        <v>326</v>
      </c>
      <c r="D180" s="33" t="s">
        <v>689</v>
      </c>
      <c r="E180" s="34">
        <v>0</v>
      </c>
      <c r="F180" s="34">
        <v>0</v>
      </c>
      <c r="G180" s="34">
        <v>0</v>
      </c>
    </row>
    <row r="181" spans="1:7" outlineLevel="2">
      <c r="A181" s="33" t="s">
        <v>761</v>
      </c>
      <c r="B181" s="33" t="s">
        <v>762</v>
      </c>
      <c r="C181" s="33" t="s">
        <v>327</v>
      </c>
      <c r="D181" s="33" t="s">
        <v>690</v>
      </c>
      <c r="E181" s="34">
        <v>3.4361290322580647E-3</v>
      </c>
      <c r="F181" s="34">
        <v>6.7738709677419356E-3</v>
      </c>
      <c r="G181" s="34">
        <v>8.0467741935483868E-4</v>
      </c>
    </row>
    <row r="182" spans="1:7" outlineLevel="2">
      <c r="A182" s="33" t="s">
        <v>761</v>
      </c>
      <c r="B182" s="33" t="s">
        <v>762</v>
      </c>
      <c r="C182" s="33" t="s">
        <v>328</v>
      </c>
      <c r="D182" s="33" t="s">
        <v>691</v>
      </c>
      <c r="E182" s="34">
        <v>7.2303225806451613E-4</v>
      </c>
      <c r="F182" s="34">
        <v>1.3454193548387097E-3</v>
      </c>
      <c r="G182" s="34">
        <v>1.6974838709677418E-4</v>
      </c>
    </row>
    <row r="183" spans="1:7" outlineLevel="2">
      <c r="A183" s="33" t="s">
        <v>761</v>
      </c>
      <c r="B183" s="33" t="s">
        <v>762</v>
      </c>
      <c r="C183" s="33" t="s">
        <v>329</v>
      </c>
      <c r="D183" s="33" t="s">
        <v>692</v>
      </c>
      <c r="E183" s="34">
        <v>4.0993548387096776E-3</v>
      </c>
      <c r="F183" s="34">
        <v>1.0109677419354838E-2</v>
      </c>
      <c r="G183" s="34">
        <v>9.3858064516129033E-4</v>
      </c>
    </row>
    <row r="184" spans="1:7" outlineLevel="2">
      <c r="A184" s="33" t="s">
        <v>761</v>
      </c>
      <c r="B184" s="33" t="s">
        <v>762</v>
      </c>
      <c r="C184" s="33" t="s">
        <v>330</v>
      </c>
      <c r="D184" s="33" t="s">
        <v>693</v>
      </c>
      <c r="E184" s="34">
        <v>3.8422580645161287E-4</v>
      </c>
      <c r="F184" s="34">
        <v>9.4841935483870967E-4</v>
      </c>
      <c r="G184" s="34">
        <v>7.5309677419354844E-5</v>
      </c>
    </row>
    <row r="185" spans="1:7" outlineLevel="2">
      <c r="A185" s="33" t="s">
        <v>761</v>
      </c>
      <c r="B185" s="33" t="s">
        <v>762</v>
      </c>
      <c r="C185" s="33" t="s">
        <v>331</v>
      </c>
      <c r="D185" s="33" t="s">
        <v>694</v>
      </c>
      <c r="E185" s="34">
        <v>1.5118709677419356E-5</v>
      </c>
      <c r="F185" s="34">
        <v>2.749516129032258E-5</v>
      </c>
      <c r="G185" s="34">
        <v>3.429032258064516E-6</v>
      </c>
    </row>
    <row r="186" spans="1:7" outlineLevel="2">
      <c r="A186" s="33" t="s">
        <v>761</v>
      </c>
      <c r="B186" s="33" t="s">
        <v>762</v>
      </c>
      <c r="C186" s="33" t="s">
        <v>332</v>
      </c>
      <c r="D186" s="33" t="s">
        <v>695</v>
      </c>
      <c r="E186" s="34">
        <v>6.2583870967741931E-6</v>
      </c>
      <c r="F186" s="34">
        <v>5.1087096774193543E-6</v>
      </c>
      <c r="G186" s="34">
        <v>7.805806451612904E-7</v>
      </c>
    </row>
    <row r="187" spans="1:7" outlineLevel="2">
      <c r="A187" s="33" t="s">
        <v>761</v>
      </c>
      <c r="B187" s="33" t="s">
        <v>762</v>
      </c>
      <c r="C187" s="33" t="s">
        <v>333</v>
      </c>
      <c r="D187" s="33" t="s">
        <v>696</v>
      </c>
      <c r="E187" s="34">
        <v>0.12974516129032257</v>
      </c>
      <c r="F187" s="34">
        <v>0.25395483870967744</v>
      </c>
      <c r="G187" s="34">
        <v>2.3452258064516129E-2</v>
      </c>
    </row>
    <row r="188" spans="1:7" outlineLevel="2">
      <c r="A188" s="33" t="s">
        <v>761</v>
      </c>
      <c r="B188" s="33" t="s">
        <v>762</v>
      </c>
      <c r="C188" s="33" t="s">
        <v>334</v>
      </c>
      <c r="D188" s="33" t="s">
        <v>697</v>
      </c>
      <c r="E188" s="34">
        <v>1.0570322580645162E-2</v>
      </c>
      <c r="F188" s="34">
        <v>2.6718064516129032E-2</v>
      </c>
      <c r="G188" s="34">
        <v>2.3065483870967742E-3</v>
      </c>
    </row>
    <row r="189" spans="1:7" outlineLevel="2">
      <c r="A189" s="33" t="s">
        <v>761</v>
      </c>
      <c r="B189" s="33" t="s">
        <v>762</v>
      </c>
      <c r="C189" s="33" t="s">
        <v>335</v>
      </c>
      <c r="D189" s="33" t="s">
        <v>698</v>
      </c>
      <c r="E189" s="34">
        <v>9.2499999999999999E-5</v>
      </c>
      <c r="F189" s="34">
        <v>1.3174838709677418E-4</v>
      </c>
      <c r="G189" s="34">
        <v>1.9574193548387098E-5</v>
      </c>
    </row>
    <row r="190" spans="1:7" outlineLevel="2">
      <c r="A190" s="33" t="s">
        <v>761</v>
      </c>
      <c r="B190" s="33" t="s">
        <v>762</v>
      </c>
      <c r="C190" s="33" t="s">
        <v>336</v>
      </c>
      <c r="D190" s="33" t="s">
        <v>699</v>
      </c>
      <c r="E190" s="34">
        <v>2.281516129032258E-5</v>
      </c>
      <c r="F190" s="34">
        <v>2.6590645161290322E-5</v>
      </c>
      <c r="G190" s="34">
        <v>3.4906451612903226E-6</v>
      </c>
    </row>
    <row r="191" spans="1:7" outlineLevel="2">
      <c r="A191" s="33" t="s">
        <v>761</v>
      </c>
      <c r="B191" s="33" t="s">
        <v>762</v>
      </c>
      <c r="C191" s="33" t="s">
        <v>337</v>
      </c>
      <c r="D191" s="33" t="s">
        <v>700</v>
      </c>
      <c r="E191" s="34">
        <v>1.0651935483870969E-3</v>
      </c>
      <c r="F191" s="34">
        <v>2.0901935483870972E-3</v>
      </c>
      <c r="G191" s="34">
        <v>2.621451612903226E-4</v>
      </c>
    </row>
    <row r="192" spans="1:7" outlineLevel="2">
      <c r="A192" s="33" t="s">
        <v>761</v>
      </c>
      <c r="B192" s="33" t="s">
        <v>762</v>
      </c>
      <c r="C192" s="33" t="s">
        <v>338</v>
      </c>
      <c r="D192" s="33" t="s">
        <v>701</v>
      </c>
      <c r="E192" s="34">
        <v>2.9090967741935485E-6</v>
      </c>
      <c r="F192" s="34">
        <v>5.2700000000000004E-6</v>
      </c>
      <c r="G192" s="34">
        <v>4.6316129032258063E-7</v>
      </c>
    </row>
    <row r="193" spans="1:7" outlineLevel="2">
      <c r="A193" s="33" t="s">
        <v>761</v>
      </c>
      <c r="B193" s="33" t="s">
        <v>762</v>
      </c>
      <c r="C193" s="33" t="s">
        <v>339</v>
      </c>
      <c r="D193" s="33" t="s">
        <v>702</v>
      </c>
      <c r="E193" s="34">
        <v>1.2866129032258063E-3</v>
      </c>
      <c r="F193" s="34">
        <v>1.9725483870967741E-3</v>
      </c>
      <c r="G193" s="34">
        <v>2.2266451612903225E-4</v>
      </c>
    </row>
    <row r="194" spans="1:7" outlineLevel="2">
      <c r="A194" s="33" t="s">
        <v>761</v>
      </c>
      <c r="B194" s="33" t="s">
        <v>762</v>
      </c>
      <c r="C194" s="33" t="s">
        <v>340</v>
      </c>
      <c r="D194" s="33" t="s">
        <v>703</v>
      </c>
      <c r="E194" s="34">
        <v>2.7240322580645163E-3</v>
      </c>
      <c r="F194" s="34">
        <v>5.3909677419354835E-3</v>
      </c>
      <c r="G194" s="34">
        <v>5.3932258064516136E-4</v>
      </c>
    </row>
    <row r="195" spans="1:7" outlineLevel="2">
      <c r="A195" s="33" t="s">
        <v>761</v>
      </c>
      <c r="B195" s="33" t="s">
        <v>762</v>
      </c>
      <c r="C195" s="33" t="s">
        <v>341</v>
      </c>
      <c r="D195" s="33" t="s">
        <v>704</v>
      </c>
      <c r="E195" s="34">
        <v>1.3529677419354838E-3</v>
      </c>
      <c r="F195" s="34">
        <v>3.402258064516129E-3</v>
      </c>
      <c r="G195" s="34">
        <v>3.1131612903225804E-4</v>
      </c>
    </row>
    <row r="196" spans="1:7" outlineLevel="2">
      <c r="A196" s="33" t="s">
        <v>761</v>
      </c>
      <c r="B196" s="33" t="s">
        <v>762</v>
      </c>
      <c r="C196" s="33" t="s">
        <v>342</v>
      </c>
      <c r="D196" s="33" t="s">
        <v>705</v>
      </c>
      <c r="E196" s="34">
        <v>6.6635483870967739E-3</v>
      </c>
      <c r="F196" s="34">
        <v>1.3848709677419356E-2</v>
      </c>
      <c r="G196" s="34">
        <v>1.6408387096774194E-3</v>
      </c>
    </row>
    <row r="197" spans="1:7" outlineLevel="2">
      <c r="A197" s="33" t="s">
        <v>761</v>
      </c>
      <c r="B197" s="33" t="s">
        <v>762</v>
      </c>
      <c r="C197" s="33" t="s">
        <v>343</v>
      </c>
      <c r="D197" s="33" t="s">
        <v>706</v>
      </c>
      <c r="E197" s="34">
        <v>1.5931935483870969E-3</v>
      </c>
      <c r="F197" s="34">
        <v>3.2677419354838711E-3</v>
      </c>
      <c r="G197" s="34">
        <v>3.6929032258064518E-4</v>
      </c>
    </row>
    <row r="198" spans="1:7" outlineLevel="2">
      <c r="A198" s="33" t="s">
        <v>761</v>
      </c>
      <c r="B198" s="33" t="s">
        <v>762</v>
      </c>
      <c r="C198" s="33" t="s">
        <v>344</v>
      </c>
      <c r="D198" s="33" t="s">
        <v>707</v>
      </c>
      <c r="E198" s="34">
        <v>3.5112903225806452E-3</v>
      </c>
      <c r="F198" s="34">
        <v>7.5029032258064517E-3</v>
      </c>
      <c r="G198" s="34">
        <v>6.7125806451612908E-4</v>
      </c>
    </row>
    <row r="199" spans="1:7" outlineLevel="2">
      <c r="A199" s="33" t="s">
        <v>761</v>
      </c>
      <c r="B199" s="33" t="s">
        <v>762</v>
      </c>
      <c r="C199" s="33" t="s">
        <v>708</v>
      </c>
      <c r="D199" s="33" t="s">
        <v>709</v>
      </c>
      <c r="E199" s="34">
        <v>0</v>
      </c>
      <c r="F199" s="34">
        <v>0</v>
      </c>
      <c r="G199" s="34">
        <v>0</v>
      </c>
    </row>
    <row r="200" spans="1:7" outlineLevel="2">
      <c r="A200" s="33" t="s">
        <v>761</v>
      </c>
      <c r="B200" s="33" t="s">
        <v>762</v>
      </c>
      <c r="C200" s="33" t="s">
        <v>345</v>
      </c>
      <c r="D200" s="33" t="s">
        <v>710</v>
      </c>
      <c r="E200" s="34">
        <v>5.014838709677419E-3</v>
      </c>
      <c r="F200" s="34">
        <v>4.1667741935483872E-3</v>
      </c>
      <c r="G200" s="34">
        <v>1.1738709677419355E-3</v>
      </c>
    </row>
    <row r="201" spans="1:7" outlineLevel="2">
      <c r="A201" s="33" t="s">
        <v>761</v>
      </c>
      <c r="B201" s="33" t="s">
        <v>762</v>
      </c>
      <c r="C201" s="33" t="s">
        <v>346</v>
      </c>
      <c r="D201" s="33" t="s">
        <v>711</v>
      </c>
      <c r="E201" s="34">
        <v>1.9736451612903226E-4</v>
      </c>
      <c r="F201" s="34">
        <v>4.5941935483870966E-4</v>
      </c>
      <c r="G201" s="34">
        <v>5.4677419354838708E-5</v>
      </c>
    </row>
    <row r="202" spans="1:7" outlineLevel="2">
      <c r="A202" s="33" t="s">
        <v>761</v>
      </c>
      <c r="B202" s="33" t="s">
        <v>762</v>
      </c>
      <c r="C202" s="33" t="s">
        <v>347</v>
      </c>
      <c r="D202" s="33" t="s">
        <v>712</v>
      </c>
      <c r="E202" s="34">
        <v>1.5360000000000002E-4</v>
      </c>
      <c r="F202" s="34">
        <v>3.2687096774193546E-4</v>
      </c>
      <c r="G202" s="34">
        <v>2.9828709677419356E-5</v>
      </c>
    </row>
    <row r="203" spans="1:7" outlineLevel="2">
      <c r="A203" s="33" t="s">
        <v>761</v>
      </c>
      <c r="B203" s="33" t="s">
        <v>762</v>
      </c>
      <c r="C203" s="33" t="s">
        <v>713</v>
      </c>
      <c r="D203" s="33" t="s">
        <v>714</v>
      </c>
      <c r="E203" s="34">
        <v>0</v>
      </c>
      <c r="F203" s="34">
        <v>0</v>
      </c>
      <c r="G203" s="34">
        <v>0</v>
      </c>
    </row>
    <row r="204" spans="1:7" outlineLevel="2">
      <c r="A204" s="33" t="s">
        <v>761</v>
      </c>
      <c r="B204" s="33" t="s">
        <v>762</v>
      </c>
      <c r="C204" s="33" t="s">
        <v>348</v>
      </c>
      <c r="D204" s="33" t="s">
        <v>715</v>
      </c>
      <c r="E204" s="34">
        <v>1.7148709677419354E-4</v>
      </c>
      <c r="F204" s="34">
        <v>4.0003225806451613E-4</v>
      </c>
      <c r="G204" s="34">
        <v>3.0800000000000003E-5</v>
      </c>
    </row>
    <row r="205" spans="1:7" outlineLevel="2">
      <c r="A205" s="33" t="s">
        <v>761</v>
      </c>
      <c r="B205" s="33" t="s">
        <v>762</v>
      </c>
      <c r="C205" s="33" t="s">
        <v>349</v>
      </c>
      <c r="D205" s="33" t="s">
        <v>716</v>
      </c>
      <c r="E205" s="34">
        <v>0</v>
      </c>
      <c r="F205" s="34">
        <v>0</v>
      </c>
      <c r="G205" s="34">
        <v>0</v>
      </c>
    </row>
    <row r="206" spans="1:7" outlineLevel="2">
      <c r="A206" s="33" t="s">
        <v>761</v>
      </c>
      <c r="B206" s="33" t="s">
        <v>762</v>
      </c>
      <c r="C206" s="33" t="s">
        <v>717</v>
      </c>
      <c r="D206" s="33" t="s">
        <v>718</v>
      </c>
      <c r="E206" s="34">
        <v>0</v>
      </c>
      <c r="F206" s="34">
        <v>0</v>
      </c>
      <c r="G206" s="34">
        <v>0</v>
      </c>
    </row>
    <row r="207" spans="1:7" outlineLevel="2">
      <c r="A207" s="33" t="s">
        <v>761</v>
      </c>
      <c r="B207" s="33" t="s">
        <v>762</v>
      </c>
      <c r="C207" s="33" t="s">
        <v>360</v>
      </c>
      <c r="D207" s="33" t="s">
        <v>719</v>
      </c>
      <c r="E207" s="34">
        <v>0</v>
      </c>
      <c r="F207" s="34">
        <v>0</v>
      </c>
      <c r="G207" s="34">
        <v>0</v>
      </c>
    </row>
    <row r="208" spans="1:7" outlineLevel="2">
      <c r="A208" s="33" t="s">
        <v>761</v>
      </c>
      <c r="B208" s="33" t="s">
        <v>762</v>
      </c>
      <c r="C208" s="33" t="s">
        <v>350</v>
      </c>
      <c r="D208" s="33" t="s">
        <v>720</v>
      </c>
      <c r="E208" s="34">
        <v>2.5709032258064513</v>
      </c>
      <c r="F208" s="34">
        <v>0.10639677419354839</v>
      </c>
      <c r="G208" s="34">
        <v>1.3658709677419354</v>
      </c>
    </row>
    <row r="209" spans="1:7" outlineLevel="2">
      <c r="A209" s="33" t="s">
        <v>761</v>
      </c>
      <c r="B209" s="33" t="s">
        <v>762</v>
      </c>
      <c r="C209" s="33" t="s">
        <v>351</v>
      </c>
      <c r="D209" s="33" t="s">
        <v>721</v>
      </c>
      <c r="E209" s="34">
        <v>1.7158709677419355</v>
      </c>
      <c r="F209" s="34">
        <v>6.4561290322580636E-2</v>
      </c>
      <c r="G209" s="34">
        <v>0.53161290322580645</v>
      </c>
    </row>
    <row r="210" spans="1:7" outlineLevel="2">
      <c r="A210" s="33" t="s">
        <v>761</v>
      </c>
      <c r="B210" s="33" t="s">
        <v>762</v>
      </c>
      <c r="C210" s="33" t="s">
        <v>352</v>
      </c>
      <c r="D210" s="33" t="s">
        <v>722</v>
      </c>
      <c r="E210" s="34">
        <v>2.9052903225806448</v>
      </c>
      <c r="F210" s="34">
        <v>0.21174838709677418</v>
      </c>
      <c r="G210" s="34">
        <v>0.22098709677419354</v>
      </c>
    </row>
    <row r="211" spans="1:7" outlineLevel="2">
      <c r="A211" s="33" t="s">
        <v>761</v>
      </c>
      <c r="B211" s="33" t="s">
        <v>762</v>
      </c>
      <c r="C211" s="33" t="s">
        <v>353</v>
      </c>
      <c r="D211" s="33" t="s">
        <v>723</v>
      </c>
      <c r="E211" s="34">
        <v>3.9612903225806448E-2</v>
      </c>
      <c r="F211" s="34">
        <v>0.20270645161290324</v>
      </c>
      <c r="G211" s="34">
        <v>1.0173870967741935E-2</v>
      </c>
    </row>
    <row r="212" spans="1:7" outlineLevel="2">
      <c r="A212" s="33" t="s">
        <v>761</v>
      </c>
      <c r="B212" s="33" t="s">
        <v>762</v>
      </c>
      <c r="C212" s="33" t="s">
        <v>354</v>
      </c>
      <c r="D212" s="33" t="s">
        <v>724</v>
      </c>
      <c r="E212" s="34">
        <v>2.2628387096774194E-4</v>
      </c>
      <c r="F212" s="34">
        <v>3.7245161290322583E-4</v>
      </c>
      <c r="G212" s="34">
        <v>7.4390322580645163E-5</v>
      </c>
    </row>
    <row r="213" spans="1:7" outlineLevel="2">
      <c r="A213" s="33" t="s">
        <v>761</v>
      </c>
      <c r="B213" s="33" t="s">
        <v>762</v>
      </c>
      <c r="C213" s="33" t="s">
        <v>355</v>
      </c>
      <c r="D213" s="33" t="s">
        <v>725</v>
      </c>
      <c r="E213" s="34">
        <v>2.8609354838709678E-3</v>
      </c>
      <c r="F213" s="34">
        <v>3.849032258064516E-3</v>
      </c>
      <c r="G213" s="34">
        <v>6.634516129032258E-4</v>
      </c>
    </row>
    <row r="214" spans="1:7" outlineLevel="2">
      <c r="A214" s="33" t="s">
        <v>761</v>
      </c>
      <c r="B214" s="33" t="s">
        <v>762</v>
      </c>
      <c r="C214" s="33" t="s">
        <v>356</v>
      </c>
      <c r="D214" s="33" t="s">
        <v>726</v>
      </c>
      <c r="E214" s="34">
        <v>4.7599999999999995E-3</v>
      </c>
      <c r="F214" s="34">
        <v>5.5090322580645162E-5</v>
      </c>
      <c r="G214" s="34">
        <v>1.8596129032258062E-4</v>
      </c>
    </row>
    <row r="215" spans="1:7" outlineLevel="2">
      <c r="A215" s="33" t="s">
        <v>761</v>
      </c>
      <c r="B215" s="33" t="s">
        <v>762</v>
      </c>
      <c r="C215" s="33" t="s">
        <v>357</v>
      </c>
      <c r="D215" s="33" t="s">
        <v>727</v>
      </c>
      <c r="E215" s="34">
        <v>3.2203870967741935E-5</v>
      </c>
      <c r="F215" s="34">
        <v>6.0870967741935488E-6</v>
      </c>
      <c r="G215" s="34">
        <v>1.6981935483870968E-6</v>
      </c>
    </row>
    <row r="216" spans="1:7" outlineLevel="1">
      <c r="A216" s="37" t="s">
        <v>763</v>
      </c>
      <c r="B216" s="35"/>
      <c r="C216" s="35"/>
      <c r="D216" s="35"/>
      <c r="E216" s="36">
        <f>SUBTOTAL(9,E2:E215)</f>
        <v>22.551482000161293</v>
      </c>
      <c r="F216" s="36">
        <f>SUBTOTAL(9,F2:F215)</f>
        <v>2.0063936876741937</v>
      </c>
      <c r="G216" s="36">
        <f>SUBTOTAL(9,G2:G215)</f>
        <v>5.1270023202032267</v>
      </c>
    </row>
    <row r="217" spans="1:7">
      <c r="A217" s="37" t="s">
        <v>392</v>
      </c>
      <c r="B217" s="35"/>
      <c r="C217" s="35"/>
      <c r="D217" s="35"/>
      <c r="E217" s="36">
        <f>SUBTOTAL(9,E2:E215)</f>
        <v>22.551482000161293</v>
      </c>
      <c r="F217" s="36">
        <f>SUBTOTAL(9,F2:F215)</f>
        <v>2.0063936876741937</v>
      </c>
      <c r="G217" s="36">
        <f>SUBTOTAL(9,G2:G215)</f>
        <v>5.1270023202032267</v>
      </c>
    </row>
  </sheetData>
  <sheetProtection password="CD58" sheet="1" objects="1" scenarios="1"/>
  <printOptions gridLines="1"/>
  <pageMargins left="0.45" right="0.45" top="0.5" bottom="0.5" header="0.3" footer="0.3"/>
  <pageSetup scale="80" orientation="landscape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217"/>
  <sheetViews>
    <sheetView topLeftCell="D1" workbookViewId="0">
      <selection activeCell="D13" sqref="D13"/>
    </sheetView>
  </sheetViews>
  <sheetFormatPr defaultRowHeight="12.75" outlineLevelRow="2"/>
  <cols>
    <col min="1" max="1" width="11" style="72" customWidth="1"/>
    <col min="2" max="2" width="0" style="72" hidden="1" customWidth="1"/>
    <col min="3" max="3" width="11" style="72" bestFit="1" customWidth="1"/>
    <col min="4" max="4" width="93.7109375" style="72" bestFit="1" customWidth="1"/>
    <col min="5" max="5" width="9.28515625" style="72" bestFit="1" customWidth="1"/>
    <col min="6" max="9" width="14.7109375" style="72" bestFit="1" customWidth="1"/>
    <col min="10" max="10" width="9.28515625" style="72" bestFit="1" customWidth="1"/>
    <col min="11" max="16384" width="9.140625" style="72"/>
  </cols>
  <sheetData>
    <row r="1" spans="1:10" s="70" customFormat="1">
      <c r="A1" s="88" t="s">
        <v>972</v>
      </c>
      <c r="B1" s="88" t="s">
        <v>393</v>
      </c>
      <c r="C1" s="88" t="s">
        <v>361</v>
      </c>
      <c r="D1" s="88" t="s">
        <v>394</v>
      </c>
      <c r="E1" s="88" t="s">
        <v>0</v>
      </c>
      <c r="F1" s="88" t="s">
        <v>11</v>
      </c>
      <c r="G1" s="88" t="s">
        <v>1</v>
      </c>
      <c r="H1" s="88" t="s">
        <v>2</v>
      </c>
      <c r="I1" s="88" t="s">
        <v>3</v>
      </c>
      <c r="J1" s="88" t="s">
        <v>4</v>
      </c>
    </row>
    <row r="2" spans="1:10" outlineLevel="2">
      <c r="A2" s="89" t="s">
        <v>761</v>
      </c>
      <c r="B2" s="89" t="s">
        <v>762</v>
      </c>
      <c r="C2" s="89" t="s">
        <v>152</v>
      </c>
      <c r="D2" s="89" t="s">
        <v>509</v>
      </c>
      <c r="E2" s="90">
        <v>165.69</v>
      </c>
      <c r="F2" s="90">
        <v>1.8763999999999999E-2</v>
      </c>
      <c r="G2" s="90">
        <v>1.2922</v>
      </c>
      <c r="H2" s="90">
        <v>6.5456000000000003</v>
      </c>
      <c r="I2" s="90">
        <v>1.5355000000000001E-2</v>
      </c>
      <c r="J2" s="90">
        <v>193.33</v>
      </c>
    </row>
    <row r="3" spans="1:10" outlineLevel="2">
      <c r="A3" s="89" t="s">
        <v>761</v>
      </c>
      <c r="B3" s="89" t="s">
        <v>762</v>
      </c>
      <c r="C3" s="89" t="s">
        <v>510</v>
      </c>
      <c r="D3" s="89" t="s">
        <v>511</v>
      </c>
      <c r="E3" s="90">
        <v>0</v>
      </c>
      <c r="F3" s="90">
        <v>0</v>
      </c>
      <c r="G3" s="90">
        <v>0</v>
      </c>
      <c r="H3" s="90">
        <v>0</v>
      </c>
      <c r="I3" s="90">
        <v>0</v>
      </c>
      <c r="J3" s="90">
        <v>0</v>
      </c>
    </row>
    <row r="4" spans="1:10" outlineLevel="2">
      <c r="A4" s="89" t="s">
        <v>761</v>
      </c>
      <c r="B4" s="89" t="s">
        <v>762</v>
      </c>
      <c r="C4" s="89" t="s">
        <v>153</v>
      </c>
      <c r="D4" s="89" t="s">
        <v>512</v>
      </c>
      <c r="E4" s="90">
        <v>242.26</v>
      </c>
      <c r="F4" s="90">
        <v>2.0337000000000001E-2</v>
      </c>
      <c r="G4" s="90">
        <v>1.8320000000000001</v>
      </c>
      <c r="H4" s="90">
        <v>7.4116</v>
      </c>
      <c r="I4" s="90">
        <v>1.6140999999999999E-2</v>
      </c>
      <c r="J4" s="90">
        <v>224.31</v>
      </c>
    </row>
    <row r="5" spans="1:10" outlineLevel="2">
      <c r="A5" s="89" t="s">
        <v>761</v>
      </c>
      <c r="B5" s="89" t="s">
        <v>762</v>
      </c>
      <c r="C5" s="89" t="s">
        <v>154</v>
      </c>
      <c r="D5" s="89" t="s">
        <v>513</v>
      </c>
      <c r="E5" s="90">
        <v>77.432000000000002</v>
      </c>
      <c r="F5" s="90">
        <v>3.7038000000000001E-3</v>
      </c>
      <c r="G5" s="90">
        <v>1.117</v>
      </c>
      <c r="H5" s="90">
        <v>3.2821999999999997E-2</v>
      </c>
      <c r="I5" s="90">
        <v>5.0708000000000003E-3</v>
      </c>
      <c r="J5" s="90">
        <v>4.2327000000000004</v>
      </c>
    </row>
    <row r="6" spans="1:10" outlineLevel="2">
      <c r="A6" s="89" t="s">
        <v>761</v>
      </c>
      <c r="B6" s="89" t="s">
        <v>762</v>
      </c>
      <c r="C6" s="89" t="s">
        <v>155</v>
      </c>
      <c r="D6" s="89" t="s">
        <v>514</v>
      </c>
      <c r="E6" s="90">
        <v>6.4321000000000002</v>
      </c>
      <c r="F6" s="90">
        <v>2.8506000000000001E-4</v>
      </c>
      <c r="G6" s="90">
        <v>3.7415999999999998E-2</v>
      </c>
      <c r="H6" s="90">
        <v>0.21265000000000001</v>
      </c>
      <c r="I6" s="90">
        <v>3.1385000000000001E-4</v>
      </c>
      <c r="J6" s="90">
        <v>1.5358000000000001</v>
      </c>
    </row>
    <row r="7" spans="1:10" outlineLevel="2">
      <c r="A7" s="89" t="s">
        <v>761</v>
      </c>
      <c r="B7" s="89" t="s">
        <v>762</v>
      </c>
      <c r="C7" s="89" t="s">
        <v>156</v>
      </c>
      <c r="D7" s="89" t="s">
        <v>515</v>
      </c>
      <c r="E7" s="90">
        <v>0.24110999999999999</v>
      </c>
      <c r="F7" s="90">
        <v>1.662E-5</v>
      </c>
      <c r="G7" s="90">
        <v>2.4991000000000002E-3</v>
      </c>
      <c r="H7" s="90">
        <v>7.5107000000000004E-3</v>
      </c>
      <c r="I7" s="90">
        <v>2.0437000000000001E-5</v>
      </c>
      <c r="J7" s="90">
        <v>5.5384999999999997E-2</v>
      </c>
    </row>
    <row r="8" spans="1:10" outlineLevel="2">
      <c r="A8" s="89" t="s">
        <v>761</v>
      </c>
      <c r="B8" s="89" t="s">
        <v>762</v>
      </c>
      <c r="C8" s="89" t="s">
        <v>157</v>
      </c>
      <c r="D8" s="89" t="s">
        <v>516</v>
      </c>
      <c r="E8" s="90">
        <v>0.29093999999999998</v>
      </c>
      <c r="F8" s="90">
        <v>1.9902999999999999E-5</v>
      </c>
      <c r="G8" s="90">
        <v>2.9927E-3</v>
      </c>
      <c r="H8" s="90">
        <v>9.0548E-3</v>
      </c>
      <c r="I8" s="90">
        <v>2.4430000000000002E-5</v>
      </c>
      <c r="J8" s="90">
        <v>6.5965999999999997E-2</v>
      </c>
    </row>
    <row r="9" spans="1:10" outlineLevel="2">
      <c r="A9" s="89" t="s">
        <v>761</v>
      </c>
      <c r="B9" s="89" t="s">
        <v>762</v>
      </c>
      <c r="C9" s="89" t="s">
        <v>158</v>
      </c>
      <c r="D9" s="89" t="s">
        <v>517</v>
      </c>
      <c r="E9" s="90">
        <v>2.2816999999999998E-3</v>
      </c>
      <c r="F9" s="90">
        <v>1.5046000000000001E-7</v>
      </c>
      <c r="G9" s="90">
        <v>2.2623999999999999E-5</v>
      </c>
      <c r="H9" s="90">
        <v>7.0969000000000004E-5</v>
      </c>
      <c r="I9" s="90">
        <v>1.8288000000000001E-7</v>
      </c>
      <c r="J9" s="90">
        <v>5.8423000000000004E-4</v>
      </c>
    </row>
    <row r="10" spans="1:10" outlineLevel="2">
      <c r="A10" s="89" t="s">
        <v>761</v>
      </c>
      <c r="B10" s="89" t="s">
        <v>762</v>
      </c>
      <c r="C10" s="89" t="s">
        <v>159</v>
      </c>
      <c r="D10" s="89" t="s">
        <v>518</v>
      </c>
      <c r="E10" s="90">
        <v>16.751999999999999</v>
      </c>
      <c r="F10" s="90">
        <v>7.3782999999999997E-4</v>
      </c>
      <c r="G10" s="90">
        <v>9.8341999999999999E-2</v>
      </c>
      <c r="H10" s="90">
        <v>0.55437000000000003</v>
      </c>
      <c r="I10" s="90">
        <v>8.1099000000000004E-4</v>
      </c>
      <c r="J10" s="90">
        <v>3.9062999999999999</v>
      </c>
    </row>
    <row r="11" spans="1:10" outlineLevel="2">
      <c r="A11" s="89" t="s">
        <v>761</v>
      </c>
      <c r="B11" s="89" t="s">
        <v>762</v>
      </c>
      <c r="C11" s="89" t="s">
        <v>160</v>
      </c>
      <c r="D11" s="89" t="s">
        <v>519</v>
      </c>
      <c r="E11" s="90">
        <v>5.9413000000000001E-2</v>
      </c>
      <c r="F11" s="90">
        <v>3.9178E-6</v>
      </c>
      <c r="G11" s="90">
        <v>5.8911E-4</v>
      </c>
      <c r="H11" s="90">
        <v>1.848E-3</v>
      </c>
      <c r="I11" s="90">
        <v>4.7620000000000003E-6</v>
      </c>
      <c r="J11" s="90">
        <v>1.3436E-2</v>
      </c>
    </row>
    <row r="12" spans="1:10" outlineLevel="2">
      <c r="A12" s="89" t="s">
        <v>761</v>
      </c>
      <c r="B12" s="89" t="s">
        <v>762</v>
      </c>
      <c r="C12" s="89" t="s">
        <v>161</v>
      </c>
      <c r="D12" s="89" t="s">
        <v>520</v>
      </c>
      <c r="E12" s="90">
        <v>4.2057999999999998E-2</v>
      </c>
      <c r="F12" s="90">
        <v>2.7734E-6</v>
      </c>
      <c r="G12" s="90">
        <v>4.1702999999999998E-4</v>
      </c>
      <c r="H12" s="90">
        <v>1.3082E-3</v>
      </c>
      <c r="I12" s="90">
        <v>3.371E-6</v>
      </c>
      <c r="J12" s="90">
        <v>1.023E-2</v>
      </c>
    </row>
    <row r="13" spans="1:10" outlineLevel="2">
      <c r="A13" s="89" t="s">
        <v>761</v>
      </c>
      <c r="B13" s="89" t="s">
        <v>762</v>
      </c>
      <c r="C13" s="89" t="s">
        <v>162</v>
      </c>
      <c r="D13" s="89" t="s">
        <v>521</v>
      </c>
      <c r="E13" s="90">
        <v>3.3124000000000001E-3</v>
      </c>
      <c r="F13" s="90">
        <v>2.1843E-7</v>
      </c>
      <c r="G13" s="90">
        <v>3.2845000000000001E-5</v>
      </c>
      <c r="H13" s="90">
        <v>1.0302999999999999E-4</v>
      </c>
      <c r="I13" s="90">
        <v>2.6549999999999999E-7</v>
      </c>
      <c r="J13" s="90">
        <v>7.7718999999999998E-4</v>
      </c>
    </row>
    <row r="14" spans="1:10" outlineLevel="2">
      <c r="A14" s="89" t="s">
        <v>761</v>
      </c>
      <c r="B14" s="89" t="s">
        <v>762</v>
      </c>
      <c r="C14" s="89" t="s">
        <v>163</v>
      </c>
      <c r="D14" s="89" t="s">
        <v>522</v>
      </c>
      <c r="E14" s="90">
        <v>0.69779000000000002</v>
      </c>
      <c r="F14" s="90">
        <v>5.1273000000000002E-5</v>
      </c>
      <c r="G14" s="90">
        <v>7.4254999999999998E-3</v>
      </c>
      <c r="H14" s="90">
        <v>2.2210000000000001E-2</v>
      </c>
      <c r="I14" s="90">
        <v>6.2621999999999998E-5</v>
      </c>
      <c r="J14" s="90">
        <v>0.23358000000000001</v>
      </c>
    </row>
    <row r="15" spans="1:10" outlineLevel="2">
      <c r="A15" s="89" t="s">
        <v>761</v>
      </c>
      <c r="B15" s="89" t="s">
        <v>762</v>
      </c>
      <c r="C15" s="89" t="s">
        <v>164</v>
      </c>
      <c r="D15" s="89" t="s">
        <v>523</v>
      </c>
      <c r="E15" s="90">
        <v>1.4706999999999999</v>
      </c>
      <c r="F15" s="90">
        <v>1.0804E-4</v>
      </c>
      <c r="G15" s="90">
        <v>1.617E-2</v>
      </c>
      <c r="H15" s="90">
        <v>4.7468999999999997E-2</v>
      </c>
      <c r="I15" s="90">
        <v>1.3375E-4</v>
      </c>
      <c r="J15" s="90">
        <v>0.36810999999999999</v>
      </c>
    </row>
    <row r="16" spans="1:10" outlineLevel="2">
      <c r="A16" s="89" t="s">
        <v>761</v>
      </c>
      <c r="B16" s="89" t="s">
        <v>762</v>
      </c>
      <c r="C16" s="89" t="s">
        <v>165</v>
      </c>
      <c r="D16" s="89" t="s">
        <v>524</v>
      </c>
      <c r="E16" s="90">
        <v>9.6719000000000008</v>
      </c>
      <c r="F16" s="90">
        <v>6.9517999999999999E-4</v>
      </c>
      <c r="G16" s="90">
        <v>0.10383000000000001</v>
      </c>
      <c r="H16" s="90">
        <v>0.30253999999999998</v>
      </c>
      <c r="I16" s="90">
        <v>8.6050999999999999E-4</v>
      </c>
      <c r="J16" s="90">
        <v>3.4674999999999998</v>
      </c>
    </row>
    <row r="17" spans="1:10" outlineLevel="2">
      <c r="A17" s="89" t="s">
        <v>761</v>
      </c>
      <c r="B17" s="89" t="s">
        <v>762</v>
      </c>
      <c r="C17" s="89" t="s">
        <v>166</v>
      </c>
      <c r="D17" s="89" t="s">
        <v>525</v>
      </c>
      <c r="E17" s="90">
        <v>29.588999999999999</v>
      </c>
      <c r="F17" s="90">
        <v>1.3361E-3</v>
      </c>
      <c r="G17" s="90">
        <v>0.17977000000000001</v>
      </c>
      <c r="H17" s="90">
        <v>0.97619999999999996</v>
      </c>
      <c r="I17" s="90">
        <v>1.4801E-3</v>
      </c>
      <c r="J17" s="90">
        <v>8.2011000000000003</v>
      </c>
    </row>
    <row r="18" spans="1:10" outlineLevel="2">
      <c r="A18" s="89" t="s">
        <v>761</v>
      </c>
      <c r="B18" s="89" t="s">
        <v>762</v>
      </c>
      <c r="C18" s="89" t="s">
        <v>167</v>
      </c>
      <c r="D18" s="89" t="s">
        <v>526</v>
      </c>
      <c r="E18" s="90">
        <v>12.417</v>
      </c>
      <c r="F18" s="90">
        <v>9.6427999999999998E-4</v>
      </c>
      <c r="G18" s="90">
        <v>0.14560000000000001</v>
      </c>
      <c r="H18" s="90">
        <v>0.43647000000000002</v>
      </c>
      <c r="I18" s="90">
        <v>1.1949E-3</v>
      </c>
      <c r="J18" s="90">
        <v>4.3787000000000003</v>
      </c>
    </row>
    <row r="19" spans="1:10" outlineLevel="2">
      <c r="A19" s="89" t="s">
        <v>761</v>
      </c>
      <c r="B19" s="89" t="s">
        <v>762</v>
      </c>
      <c r="C19" s="89" t="s">
        <v>168</v>
      </c>
      <c r="D19" s="89" t="s">
        <v>527</v>
      </c>
      <c r="E19" s="90">
        <v>16.170000000000002</v>
      </c>
      <c r="F19" s="90">
        <v>1.0643E-3</v>
      </c>
      <c r="G19" s="90">
        <v>0.15781000000000001</v>
      </c>
      <c r="H19" s="90">
        <v>0.50961999999999996</v>
      </c>
      <c r="I19" s="90">
        <v>1.2979000000000001E-3</v>
      </c>
      <c r="J19" s="90">
        <v>4.2092000000000001</v>
      </c>
    </row>
    <row r="20" spans="1:10" outlineLevel="2">
      <c r="A20" s="89" t="s">
        <v>761</v>
      </c>
      <c r="B20" s="89" t="s">
        <v>762</v>
      </c>
      <c r="C20" s="89" t="s">
        <v>169</v>
      </c>
      <c r="D20" s="89" t="s">
        <v>528</v>
      </c>
      <c r="E20" s="90">
        <v>8.4652999999999992</v>
      </c>
      <c r="F20" s="90">
        <v>6.2105999999999999E-4</v>
      </c>
      <c r="G20" s="90">
        <v>9.3085000000000001E-2</v>
      </c>
      <c r="H20" s="90">
        <v>0.27331</v>
      </c>
      <c r="I20" s="90">
        <v>7.6915000000000002E-4</v>
      </c>
      <c r="J20" s="90">
        <v>2.8395000000000001</v>
      </c>
    </row>
    <row r="21" spans="1:10" outlineLevel="2">
      <c r="A21" s="89" t="s">
        <v>761</v>
      </c>
      <c r="B21" s="89" t="s">
        <v>762</v>
      </c>
      <c r="C21" s="89" t="s">
        <v>170</v>
      </c>
      <c r="D21" s="89" t="s">
        <v>529</v>
      </c>
      <c r="E21" s="90">
        <v>18.018999999999998</v>
      </c>
      <c r="F21" s="90">
        <v>1.0250000000000001E-3</v>
      </c>
      <c r="G21" s="90">
        <v>0.14631</v>
      </c>
      <c r="H21" s="90">
        <v>0.57945999999999998</v>
      </c>
      <c r="I21" s="90">
        <v>1.2106E-3</v>
      </c>
      <c r="J21" s="90">
        <v>4.1624999999999996</v>
      </c>
    </row>
    <row r="22" spans="1:10" outlineLevel="2">
      <c r="A22" s="89" t="s">
        <v>761</v>
      </c>
      <c r="B22" s="89" t="s">
        <v>762</v>
      </c>
      <c r="C22" s="89" t="s">
        <v>171</v>
      </c>
      <c r="D22" s="89" t="s">
        <v>530</v>
      </c>
      <c r="E22" s="90">
        <v>10.345000000000001</v>
      </c>
      <c r="F22" s="90">
        <v>4.1386999999999999E-4</v>
      </c>
      <c r="G22" s="90">
        <v>3.3550000000000003E-2</v>
      </c>
      <c r="H22" s="90">
        <v>0.10437</v>
      </c>
      <c r="I22" s="90">
        <v>3.6611E-4</v>
      </c>
      <c r="J22" s="90">
        <v>4.3101000000000003</v>
      </c>
    </row>
    <row r="23" spans="1:10" outlineLevel="2">
      <c r="A23" s="89" t="s">
        <v>761</v>
      </c>
      <c r="B23" s="89" t="s">
        <v>762</v>
      </c>
      <c r="C23" s="89" t="s">
        <v>172</v>
      </c>
      <c r="D23" s="89" t="s">
        <v>531</v>
      </c>
      <c r="E23" s="90">
        <v>10.679</v>
      </c>
      <c r="F23" s="90">
        <v>4.2726999999999999E-4</v>
      </c>
      <c r="G23" s="90">
        <v>3.4636E-2</v>
      </c>
      <c r="H23" s="90">
        <v>0.10775</v>
      </c>
      <c r="I23" s="90">
        <v>3.7795999999999999E-4</v>
      </c>
      <c r="J23" s="90">
        <v>4.0035999999999996</v>
      </c>
    </row>
    <row r="24" spans="1:10" outlineLevel="2">
      <c r="A24" s="89" t="s">
        <v>761</v>
      </c>
      <c r="B24" s="89" t="s">
        <v>762</v>
      </c>
      <c r="C24" s="89" t="s">
        <v>173</v>
      </c>
      <c r="D24" s="89" t="s">
        <v>532</v>
      </c>
      <c r="E24" s="90">
        <v>6.3869E-3</v>
      </c>
      <c r="F24" s="90">
        <v>4.4871E-7</v>
      </c>
      <c r="G24" s="90">
        <v>6.7471000000000005E-5</v>
      </c>
      <c r="H24" s="90">
        <v>1.9947000000000001E-4</v>
      </c>
      <c r="I24" s="90">
        <v>5.5420999999999998E-7</v>
      </c>
      <c r="J24" s="90">
        <v>1.3507E-3</v>
      </c>
    </row>
    <row r="25" spans="1:10" outlineLevel="2">
      <c r="A25" s="89" t="s">
        <v>761</v>
      </c>
      <c r="B25" s="89" t="s">
        <v>762</v>
      </c>
      <c r="C25" s="89" t="s">
        <v>174</v>
      </c>
      <c r="D25" s="89" t="s">
        <v>533</v>
      </c>
      <c r="E25" s="90">
        <v>0.16228999999999999</v>
      </c>
      <c r="F25" s="90">
        <v>1.2938E-5</v>
      </c>
      <c r="G25" s="90">
        <v>1.9756000000000001E-3</v>
      </c>
      <c r="H25" s="90">
        <v>6.0362000000000002E-3</v>
      </c>
      <c r="I25" s="90">
        <v>1.6045E-5</v>
      </c>
      <c r="J25" s="90">
        <v>4.1112000000000003E-2</v>
      </c>
    </row>
    <row r="26" spans="1:10" outlineLevel="2">
      <c r="A26" s="89" t="s">
        <v>761</v>
      </c>
      <c r="B26" s="89" t="s">
        <v>762</v>
      </c>
      <c r="C26" s="89" t="s">
        <v>175</v>
      </c>
      <c r="D26" s="89" t="s">
        <v>534</v>
      </c>
      <c r="E26" s="90">
        <v>0.70545000000000002</v>
      </c>
      <c r="F26" s="90">
        <v>4.9357999999999997E-5</v>
      </c>
      <c r="G26" s="90">
        <v>7.43E-3</v>
      </c>
      <c r="H26" s="90">
        <v>2.2266000000000001E-2</v>
      </c>
      <c r="I26" s="90">
        <v>6.0800000000000001E-5</v>
      </c>
      <c r="J26" s="90">
        <v>0.20258999999999999</v>
      </c>
    </row>
    <row r="27" spans="1:10" outlineLevel="2">
      <c r="A27" s="89" t="s">
        <v>761</v>
      </c>
      <c r="B27" s="89" t="s">
        <v>762</v>
      </c>
      <c r="C27" s="89" t="s">
        <v>176</v>
      </c>
      <c r="D27" s="89" t="s">
        <v>535</v>
      </c>
      <c r="E27" s="90">
        <v>4.6120999999999999</v>
      </c>
      <c r="F27" s="90">
        <v>3.3382000000000003E-4</v>
      </c>
      <c r="G27" s="90">
        <v>5.0680000000000003E-2</v>
      </c>
      <c r="H27" s="90">
        <v>0.16466</v>
      </c>
      <c r="I27" s="90">
        <v>4.0556000000000001E-4</v>
      </c>
      <c r="J27" s="90">
        <v>1.4354</v>
      </c>
    </row>
    <row r="28" spans="1:10" outlineLevel="2">
      <c r="A28" s="89" t="s">
        <v>761</v>
      </c>
      <c r="B28" s="89" t="s">
        <v>762</v>
      </c>
      <c r="C28" s="89" t="s">
        <v>177</v>
      </c>
      <c r="D28" s="89" t="s">
        <v>536</v>
      </c>
      <c r="E28" s="90">
        <v>1.9509E-3</v>
      </c>
      <c r="F28" s="90">
        <v>1.2865E-7</v>
      </c>
      <c r="G28" s="90">
        <v>1.9344E-5</v>
      </c>
      <c r="H28" s="90">
        <v>6.0680999999999997E-5</v>
      </c>
      <c r="I28" s="90">
        <v>1.5636999999999999E-7</v>
      </c>
      <c r="J28" s="90">
        <v>5.3426000000000005E-4</v>
      </c>
    </row>
    <row r="29" spans="1:10" outlineLevel="2">
      <c r="A29" s="89" t="s">
        <v>761</v>
      </c>
      <c r="B29" s="89" t="s">
        <v>762</v>
      </c>
      <c r="C29" s="89" t="s">
        <v>178</v>
      </c>
      <c r="D29" s="89" t="s">
        <v>537</v>
      </c>
      <c r="E29" s="90">
        <v>3.0696999999999999E-2</v>
      </c>
      <c r="F29" s="90">
        <v>2.0242E-6</v>
      </c>
      <c r="G29" s="90">
        <v>3.0437999999999998E-4</v>
      </c>
      <c r="H29" s="90">
        <v>9.5480000000000001E-4</v>
      </c>
      <c r="I29" s="90">
        <v>2.4604000000000002E-6</v>
      </c>
      <c r="J29" s="90">
        <v>8.8541000000000002E-3</v>
      </c>
    </row>
    <row r="30" spans="1:10" outlineLevel="2">
      <c r="A30" s="89" t="s">
        <v>761</v>
      </c>
      <c r="B30" s="89" t="s">
        <v>762</v>
      </c>
      <c r="C30" s="89" t="s">
        <v>179</v>
      </c>
      <c r="D30" s="89" t="s">
        <v>538</v>
      </c>
      <c r="E30" s="90">
        <v>0.30449999999999999</v>
      </c>
      <c r="F30" s="90">
        <v>1.2901999999999999E-5</v>
      </c>
      <c r="G30" s="90">
        <v>1.6934999999999999E-3</v>
      </c>
      <c r="H30" s="90">
        <v>1.0123E-2</v>
      </c>
      <c r="I30" s="90">
        <v>1.4004E-5</v>
      </c>
      <c r="J30" s="90">
        <v>7.6978000000000005E-2</v>
      </c>
    </row>
    <row r="31" spans="1:10" outlineLevel="2">
      <c r="A31" s="89" t="s">
        <v>761</v>
      </c>
      <c r="B31" s="89" t="s">
        <v>762</v>
      </c>
      <c r="C31" s="89" t="s">
        <v>180</v>
      </c>
      <c r="D31" s="89" t="s">
        <v>539</v>
      </c>
      <c r="E31" s="90">
        <v>68.69</v>
      </c>
      <c r="F31" s="90">
        <v>5.8106E-3</v>
      </c>
      <c r="G31" s="90">
        <v>1.1457999999999999</v>
      </c>
      <c r="H31" s="90">
        <v>0.11928</v>
      </c>
      <c r="I31" s="90">
        <v>7.8653999999999998E-3</v>
      </c>
      <c r="J31" s="90">
        <v>7.8209999999999997</v>
      </c>
    </row>
    <row r="32" spans="1:10" outlineLevel="2">
      <c r="A32" s="89" t="s">
        <v>761</v>
      </c>
      <c r="B32" s="89" t="s">
        <v>762</v>
      </c>
      <c r="C32" s="89" t="s">
        <v>181</v>
      </c>
      <c r="D32" s="89" t="s">
        <v>540</v>
      </c>
      <c r="E32" s="90">
        <v>769.38</v>
      </c>
      <c r="F32" s="90">
        <v>6.0793E-2</v>
      </c>
      <c r="G32" s="90">
        <v>10.173999999999999</v>
      </c>
      <c r="H32" s="90">
        <v>1.1783999999999999</v>
      </c>
      <c r="I32" s="90">
        <v>8.2764000000000004E-2</v>
      </c>
      <c r="J32" s="90">
        <v>87.567999999999998</v>
      </c>
    </row>
    <row r="33" spans="1:10" outlineLevel="2">
      <c r="A33" s="89" t="s">
        <v>761</v>
      </c>
      <c r="B33" s="89" t="s">
        <v>762</v>
      </c>
      <c r="C33" s="89" t="s">
        <v>182</v>
      </c>
      <c r="D33" s="89" t="s">
        <v>541</v>
      </c>
      <c r="E33" s="90">
        <v>91.019000000000005</v>
      </c>
      <c r="F33" s="90">
        <v>4.4906E-3</v>
      </c>
      <c r="G33" s="90">
        <v>0.89254</v>
      </c>
      <c r="H33" s="90">
        <v>4.0680000000000001E-2</v>
      </c>
      <c r="I33" s="90">
        <v>6.1657999999999999E-3</v>
      </c>
      <c r="J33" s="90">
        <v>2.4630999999999998</v>
      </c>
    </row>
    <row r="34" spans="1:10" outlineLevel="2">
      <c r="A34" s="89" t="s">
        <v>761</v>
      </c>
      <c r="B34" s="89" t="s">
        <v>762</v>
      </c>
      <c r="C34" s="89" t="s">
        <v>183</v>
      </c>
      <c r="D34" s="89" t="s">
        <v>542</v>
      </c>
      <c r="E34" s="90">
        <v>97.811000000000007</v>
      </c>
      <c r="F34" s="90">
        <v>3.7285999999999999E-3</v>
      </c>
      <c r="G34" s="90">
        <v>1.2824</v>
      </c>
      <c r="H34" s="90">
        <v>2.8760999999999998E-2</v>
      </c>
      <c r="I34" s="90">
        <v>5.0656E-3</v>
      </c>
      <c r="J34" s="90">
        <v>4.2976000000000001</v>
      </c>
    </row>
    <row r="35" spans="1:10" outlineLevel="2">
      <c r="A35" s="89" t="s">
        <v>761</v>
      </c>
      <c r="B35" s="89" t="s">
        <v>762</v>
      </c>
      <c r="C35" s="89" t="s">
        <v>184</v>
      </c>
      <c r="D35" s="89" t="s">
        <v>543</v>
      </c>
      <c r="E35" s="90">
        <v>3.5848</v>
      </c>
      <c r="F35" s="90">
        <v>2.0545000000000001E-4</v>
      </c>
      <c r="G35" s="90">
        <v>6.4517000000000005E-2</v>
      </c>
      <c r="H35" s="90">
        <v>1.7779E-3</v>
      </c>
      <c r="I35" s="90">
        <v>2.8210000000000003E-4</v>
      </c>
      <c r="J35" s="90">
        <v>0.1123</v>
      </c>
    </row>
    <row r="36" spans="1:10" outlineLevel="2">
      <c r="A36" s="89" t="s">
        <v>761</v>
      </c>
      <c r="B36" s="89" t="s">
        <v>762</v>
      </c>
      <c r="C36" s="89" t="s">
        <v>185</v>
      </c>
      <c r="D36" s="89" t="s">
        <v>544</v>
      </c>
      <c r="E36" s="90">
        <v>3.1203999999999999E-2</v>
      </c>
      <c r="F36" s="90">
        <v>1.5151999999999999E-6</v>
      </c>
      <c r="G36" s="90">
        <v>4.4215999999999998E-4</v>
      </c>
      <c r="H36" s="90">
        <v>1.1433999999999999E-5</v>
      </c>
      <c r="I36" s="90">
        <v>2.0779E-6</v>
      </c>
      <c r="J36" s="90">
        <v>1.0302E-3</v>
      </c>
    </row>
    <row r="37" spans="1:10" outlineLevel="2">
      <c r="A37" s="89" t="s">
        <v>761</v>
      </c>
      <c r="B37" s="89" t="s">
        <v>762</v>
      </c>
      <c r="C37" s="89" t="s">
        <v>186</v>
      </c>
      <c r="D37" s="89" t="s">
        <v>545</v>
      </c>
      <c r="E37" s="90">
        <v>6.5266000000000002</v>
      </c>
      <c r="F37" s="90">
        <v>3.8339E-4</v>
      </c>
      <c r="G37" s="90">
        <v>0.10142</v>
      </c>
      <c r="H37" s="90">
        <v>7.1668000000000001E-3</v>
      </c>
      <c r="I37" s="90">
        <v>5.1667E-4</v>
      </c>
      <c r="J37" s="90">
        <v>0.39166000000000001</v>
      </c>
    </row>
    <row r="38" spans="1:10" outlineLevel="2">
      <c r="A38" s="89" t="s">
        <v>761</v>
      </c>
      <c r="B38" s="89" t="s">
        <v>762</v>
      </c>
      <c r="C38" s="89" t="s">
        <v>187</v>
      </c>
      <c r="D38" s="89" t="s">
        <v>546</v>
      </c>
      <c r="E38" s="90">
        <v>6.3074000000000003</v>
      </c>
      <c r="F38" s="90">
        <v>3.6181000000000001E-4</v>
      </c>
      <c r="G38" s="90">
        <v>9.4074000000000005E-2</v>
      </c>
      <c r="H38" s="90">
        <v>2.9962000000000001E-3</v>
      </c>
      <c r="I38" s="90">
        <v>4.9757000000000002E-4</v>
      </c>
      <c r="J38" s="90">
        <v>0.17910000000000001</v>
      </c>
    </row>
    <row r="39" spans="1:10" outlineLevel="2">
      <c r="A39" s="89" t="s">
        <v>761</v>
      </c>
      <c r="B39" s="89" t="s">
        <v>762</v>
      </c>
      <c r="C39" s="89" t="s">
        <v>188</v>
      </c>
      <c r="D39" s="89" t="s">
        <v>547</v>
      </c>
      <c r="E39" s="90">
        <v>13.891</v>
      </c>
      <c r="F39" s="90">
        <v>7.2258999999999995E-4</v>
      </c>
      <c r="G39" s="90">
        <v>0.21001</v>
      </c>
      <c r="H39" s="90">
        <v>8.5736000000000007E-3</v>
      </c>
      <c r="I39" s="90">
        <v>9.8440000000000008E-4</v>
      </c>
      <c r="J39" s="90">
        <v>0.58172000000000001</v>
      </c>
    </row>
    <row r="40" spans="1:10" outlineLevel="2">
      <c r="A40" s="89" t="s">
        <v>761</v>
      </c>
      <c r="B40" s="89" t="s">
        <v>762</v>
      </c>
      <c r="C40" s="89" t="s">
        <v>189</v>
      </c>
      <c r="D40" s="89" t="s">
        <v>548</v>
      </c>
      <c r="E40" s="90">
        <v>5.7560000000000002</v>
      </c>
      <c r="F40" s="90">
        <v>3.0378000000000002E-4</v>
      </c>
      <c r="G40" s="90">
        <v>7.9494999999999996E-2</v>
      </c>
      <c r="H40" s="90">
        <v>3.7204999999999998E-3</v>
      </c>
      <c r="I40" s="90">
        <v>4.1392000000000002E-4</v>
      </c>
      <c r="J40" s="90">
        <v>0.22253000000000001</v>
      </c>
    </row>
    <row r="41" spans="1:10" outlineLevel="2">
      <c r="A41" s="89" t="s">
        <v>761</v>
      </c>
      <c r="B41" s="89" t="s">
        <v>762</v>
      </c>
      <c r="C41" s="89" t="s">
        <v>190</v>
      </c>
      <c r="D41" s="89" t="s">
        <v>549</v>
      </c>
      <c r="E41" s="90">
        <v>0.28599000000000002</v>
      </c>
      <c r="F41" s="90">
        <v>1.5763000000000001E-5</v>
      </c>
      <c r="G41" s="90">
        <v>4.0371000000000001E-3</v>
      </c>
      <c r="H41" s="90">
        <v>2.5976999999999999E-4</v>
      </c>
      <c r="I41" s="90">
        <v>2.1324000000000001E-5</v>
      </c>
      <c r="J41" s="90">
        <v>1.3213000000000001E-2</v>
      </c>
    </row>
    <row r="42" spans="1:10" outlineLevel="2">
      <c r="A42" s="89" t="s">
        <v>761</v>
      </c>
      <c r="B42" s="89" t="s">
        <v>762</v>
      </c>
      <c r="C42" s="89" t="s">
        <v>191</v>
      </c>
      <c r="D42" s="89" t="s">
        <v>550</v>
      </c>
      <c r="E42" s="90">
        <v>10.686</v>
      </c>
      <c r="F42" s="90">
        <v>6.3865000000000005E-4</v>
      </c>
      <c r="G42" s="90">
        <v>0.20211000000000001</v>
      </c>
      <c r="H42" s="90">
        <v>7.5512000000000001E-3</v>
      </c>
      <c r="I42" s="90">
        <v>8.7228000000000002E-4</v>
      </c>
      <c r="J42" s="90">
        <v>0.41896</v>
      </c>
    </row>
    <row r="43" spans="1:10" outlineLevel="2">
      <c r="A43" s="89" t="s">
        <v>761</v>
      </c>
      <c r="B43" s="89" t="s">
        <v>762</v>
      </c>
      <c r="C43" s="89" t="s">
        <v>192</v>
      </c>
      <c r="D43" s="89" t="s">
        <v>551</v>
      </c>
      <c r="E43" s="90">
        <v>3.2734999999999999</v>
      </c>
      <c r="F43" s="90">
        <v>2.2022E-4</v>
      </c>
      <c r="G43" s="90">
        <v>8.6144999999999999E-2</v>
      </c>
      <c r="H43" s="90">
        <v>4.1897000000000002E-3</v>
      </c>
      <c r="I43" s="90">
        <v>2.9676000000000003E-4</v>
      </c>
      <c r="J43" s="90">
        <v>0.23943999999999999</v>
      </c>
    </row>
    <row r="44" spans="1:10" outlineLevel="2">
      <c r="A44" s="89" t="s">
        <v>761</v>
      </c>
      <c r="B44" s="89" t="s">
        <v>762</v>
      </c>
      <c r="C44" s="89" t="s">
        <v>193</v>
      </c>
      <c r="D44" s="89" t="s">
        <v>552</v>
      </c>
      <c r="E44" s="90">
        <v>24.722999999999999</v>
      </c>
      <c r="F44" s="90">
        <v>1.3225000000000001E-3</v>
      </c>
      <c r="G44" s="90">
        <v>0.28484999999999999</v>
      </c>
      <c r="H44" s="90">
        <v>1.1575999999999999E-2</v>
      </c>
      <c r="I44" s="90">
        <v>1.8182999999999999E-3</v>
      </c>
      <c r="J44" s="90">
        <v>0.64376</v>
      </c>
    </row>
    <row r="45" spans="1:10" outlineLevel="2">
      <c r="A45" s="89" t="s">
        <v>761</v>
      </c>
      <c r="B45" s="89" t="s">
        <v>762</v>
      </c>
      <c r="C45" s="89" t="s">
        <v>194</v>
      </c>
      <c r="D45" s="89" t="s">
        <v>553</v>
      </c>
      <c r="E45" s="90">
        <v>13.724</v>
      </c>
      <c r="F45" s="90">
        <v>6.4446000000000002E-4</v>
      </c>
      <c r="G45" s="90">
        <v>0.19359999999999999</v>
      </c>
      <c r="H45" s="90">
        <v>7.6204000000000003E-3</v>
      </c>
      <c r="I45" s="90">
        <v>8.7328999999999998E-4</v>
      </c>
      <c r="J45" s="90">
        <v>0.70076000000000005</v>
      </c>
    </row>
    <row r="46" spans="1:10" outlineLevel="2">
      <c r="A46" s="89" t="s">
        <v>761</v>
      </c>
      <c r="B46" s="89" t="s">
        <v>762</v>
      </c>
      <c r="C46" s="89" t="s">
        <v>195</v>
      </c>
      <c r="D46" s="89" t="s">
        <v>554</v>
      </c>
      <c r="E46" s="90">
        <v>0.53691</v>
      </c>
      <c r="F46" s="90">
        <v>5.1727999999999997E-5</v>
      </c>
      <c r="G46" s="90">
        <v>3.7273000000000001E-2</v>
      </c>
      <c r="H46" s="90">
        <v>3.3255999999999997E-4</v>
      </c>
      <c r="I46" s="90">
        <v>7.1501999999999994E-5</v>
      </c>
      <c r="J46" s="90">
        <v>2.3866999999999999E-2</v>
      </c>
    </row>
    <row r="47" spans="1:10" outlineLevel="2">
      <c r="A47" s="89" t="s">
        <v>761</v>
      </c>
      <c r="B47" s="89" t="s">
        <v>762</v>
      </c>
      <c r="C47" s="89" t="s">
        <v>196</v>
      </c>
      <c r="D47" s="89" t="s">
        <v>555</v>
      </c>
      <c r="E47" s="90">
        <v>1.5873999999999999</v>
      </c>
      <c r="F47" s="90">
        <v>8.5937000000000001E-5</v>
      </c>
      <c r="G47" s="90">
        <v>2.5878999999999999E-2</v>
      </c>
      <c r="H47" s="90">
        <v>9.6593000000000004E-4</v>
      </c>
      <c r="I47" s="90">
        <v>1.1731999999999999E-4</v>
      </c>
      <c r="J47" s="90">
        <v>5.8147999999999998E-2</v>
      </c>
    </row>
    <row r="48" spans="1:10" outlineLevel="2">
      <c r="A48" s="89" t="s">
        <v>761</v>
      </c>
      <c r="B48" s="89" t="s">
        <v>762</v>
      </c>
      <c r="C48" s="89" t="s">
        <v>197</v>
      </c>
      <c r="D48" s="89" t="s">
        <v>556</v>
      </c>
      <c r="E48" s="90">
        <v>0.58642000000000005</v>
      </c>
      <c r="F48" s="90">
        <v>7.9140999999999993E-5</v>
      </c>
      <c r="G48" s="90">
        <v>4.9876999999999998E-2</v>
      </c>
      <c r="H48" s="90">
        <v>5.1002000000000003E-4</v>
      </c>
      <c r="I48" s="90">
        <v>1.0983E-4</v>
      </c>
      <c r="J48" s="90">
        <v>2.7525999999999998E-2</v>
      </c>
    </row>
    <row r="49" spans="1:10" outlineLevel="2">
      <c r="A49" s="89" t="s">
        <v>761</v>
      </c>
      <c r="B49" s="89" t="s">
        <v>762</v>
      </c>
      <c r="C49" s="89" t="s">
        <v>198</v>
      </c>
      <c r="D49" s="89" t="s">
        <v>557</v>
      </c>
      <c r="E49" s="90">
        <v>0.94698000000000004</v>
      </c>
      <c r="F49" s="90">
        <v>1.8598E-4</v>
      </c>
      <c r="G49" s="90">
        <v>8.2308999999999993E-2</v>
      </c>
      <c r="H49" s="90">
        <v>1.2509000000000001E-3</v>
      </c>
      <c r="I49" s="90">
        <v>2.5912E-4</v>
      </c>
      <c r="J49" s="90">
        <v>4.3003E-2</v>
      </c>
    </row>
    <row r="50" spans="1:10" outlineLevel="2">
      <c r="A50" s="89" t="s">
        <v>761</v>
      </c>
      <c r="B50" s="89" t="s">
        <v>762</v>
      </c>
      <c r="C50" s="89" t="s">
        <v>199</v>
      </c>
      <c r="D50" s="89" t="s">
        <v>558</v>
      </c>
      <c r="E50" s="90">
        <v>8.5280000000000005</v>
      </c>
      <c r="F50" s="90">
        <v>4.3490999999999999E-4</v>
      </c>
      <c r="G50" s="90">
        <v>0.11214</v>
      </c>
      <c r="H50" s="90">
        <v>3.5203999999999999E-3</v>
      </c>
      <c r="I50" s="90">
        <v>5.9696E-4</v>
      </c>
      <c r="J50" s="90">
        <v>0.23025999999999999</v>
      </c>
    </row>
    <row r="51" spans="1:10" outlineLevel="2">
      <c r="A51" s="89" t="s">
        <v>761</v>
      </c>
      <c r="B51" s="89" t="s">
        <v>762</v>
      </c>
      <c r="C51" s="89" t="s">
        <v>200</v>
      </c>
      <c r="D51" s="89" t="s">
        <v>559</v>
      </c>
      <c r="E51" s="90">
        <v>4.1689999999999996</v>
      </c>
      <c r="F51" s="90">
        <v>3.0221000000000002E-4</v>
      </c>
      <c r="G51" s="90">
        <v>0.15765000000000001</v>
      </c>
      <c r="H51" s="90">
        <v>2.0872999999999998E-3</v>
      </c>
      <c r="I51" s="90">
        <v>4.1679999999999999E-4</v>
      </c>
      <c r="J51" s="90">
        <v>0.14932000000000001</v>
      </c>
    </row>
    <row r="52" spans="1:10" outlineLevel="2">
      <c r="A52" s="89" t="s">
        <v>761</v>
      </c>
      <c r="B52" s="89" t="s">
        <v>762</v>
      </c>
      <c r="C52" s="89" t="s">
        <v>201</v>
      </c>
      <c r="D52" s="89" t="s">
        <v>560</v>
      </c>
      <c r="E52" s="90">
        <v>2.2281</v>
      </c>
      <c r="F52" s="90">
        <v>1.0011E-4</v>
      </c>
      <c r="G52" s="90">
        <v>3.2590000000000001E-2</v>
      </c>
      <c r="H52" s="90">
        <v>9.2334000000000003E-4</v>
      </c>
      <c r="I52" s="90">
        <v>1.3643999999999999E-4</v>
      </c>
      <c r="J52" s="90">
        <v>0.10123</v>
      </c>
    </row>
    <row r="53" spans="1:10" outlineLevel="2">
      <c r="A53" s="89" t="s">
        <v>761</v>
      </c>
      <c r="B53" s="89" t="s">
        <v>762</v>
      </c>
      <c r="C53" s="89" t="s">
        <v>202</v>
      </c>
      <c r="D53" s="89" t="s">
        <v>561</v>
      </c>
      <c r="E53" s="90">
        <v>0.65366000000000002</v>
      </c>
      <c r="F53" s="90">
        <v>7.1193999999999996E-5</v>
      </c>
      <c r="G53" s="90">
        <v>5.8742999999999997E-2</v>
      </c>
      <c r="H53" s="90">
        <v>4.3633000000000002E-4</v>
      </c>
      <c r="I53" s="90">
        <v>9.8469999999999997E-5</v>
      </c>
      <c r="J53" s="90">
        <v>3.2476999999999999E-2</v>
      </c>
    </row>
    <row r="54" spans="1:10" outlineLevel="2">
      <c r="A54" s="89" t="s">
        <v>761</v>
      </c>
      <c r="B54" s="89" t="s">
        <v>762</v>
      </c>
      <c r="C54" s="89" t="s">
        <v>203</v>
      </c>
      <c r="D54" s="89" t="s">
        <v>562</v>
      </c>
      <c r="E54" s="90">
        <v>4.1966000000000001</v>
      </c>
      <c r="F54" s="90">
        <v>2.9461999999999999E-4</v>
      </c>
      <c r="G54" s="90">
        <v>0.24576999999999999</v>
      </c>
      <c r="H54" s="90">
        <v>1.9451E-3</v>
      </c>
      <c r="I54" s="90">
        <v>4.0512000000000002E-4</v>
      </c>
      <c r="J54" s="90">
        <v>0.17857000000000001</v>
      </c>
    </row>
    <row r="55" spans="1:10" outlineLevel="2">
      <c r="A55" s="89" t="s">
        <v>761</v>
      </c>
      <c r="B55" s="89" t="s">
        <v>762</v>
      </c>
      <c r="C55" s="89" t="s">
        <v>204</v>
      </c>
      <c r="D55" s="89" t="s">
        <v>563</v>
      </c>
      <c r="E55" s="90">
        <v>6.1262999999999996</v>
      </c>
      <c r="F55" s="90">
        <v>9.0912000000000002E-4</v>
      </c>
      <c r="G55" s="90">
        <v>0.53657999999999995</v>
      </c>
      <c r="H55" s="90">
        <v>6.0943999999999998E-3</v>
      </c>
      <c r="I55" s="90">
        <v>1.2631000000000001E-3</v>
      </c>
      <c r="J55" s="90">
        <v>0.27590999999999999</v>
      </c>
    </row>
    <row r="56" spans="1:10" outlineLevel="2">
      <c r="A56" s="89" t="s">
        <v>761</v>
      </c>
      <c r="B56" s="89" t="s">
        <v>762</v>
      </c>
      <c r="C56" s="89" t="s">
        <v>205</v>
      </c>
      <c r="D56" s="89" t="s">
        <v>564</v>
      </c>
      <c r="E56" s="90">
        <v>2.4192999999999998</v>
      </c>
      <c r="F56" s="90">
        <v>2.2444000000000001E-4</v>
      </c>
      <c r="G56" s="90">
        <v>7.306E-2</v>
      </c>
      <c r="H56" s="90">
        <v>2.0206999999999998E-3</v>
      </c>
      <c r="I56" s="90">
        <v>3.1002999999999998E-4</v>
      </c>
      <c r="J56" s="90">
        <v>9.1607999999999995E-2</v>
      </c>
    </row>
    <row r="57" spans="1:10" outlineLevel="2">
      <c r="A57" s="89" t="s">
        <v>761</v>
      </c>
      <c r="B57" s="89" t="s">
        <v>762</v>
      </c>
      <c r="C57" s="89" t="s">
        <v>206</v>
      </c>
      <c r="D57" s="89" t="s">
        <v>565</v>
      </c>
      <c r="E57" s="90">
        <v>6.8322000000000003</v>
      </c>
      <c r="F57" s="90">
        <v>4.1836E-4</v>
      </c>
      <c r="G57" s="90">
        <v>0.11769</v>
      </c>
      <c r="H57" s="90">
        <v>8.4836000000000009E-3</v>
      </c>
      <c r="I57" s="90">
        <v>5.6271999999999995E-4</v>
      </c>
      <c r="J57" s="90">
        <v>0.42209999999999998</v>
      </c>
    </row>
    <row r="58" spans="1:10" outlineLevel="2">
      <c r="A58" s="89" t="s">
        <v>761</v>
      </c>
      <c r="B58" s="89" t="s">
        <v>762</v>
      </c>
      <c r="C58" s="89" t="s">
        <v>207</v>
      </c>
      <c r="D58" s="89" t="s">
        <v>566</v>
      </c>
      <c r="E58" s="90">
        <v>0.30352000000000001</v>
      </c>
      <c r="F58" s="90">
        <v>2.0633E-5</v>
      </c>
      <c r="G58" s="90">
        <v>1.5637999999999999E-2</v>
      </c>
      <c r="H58" s="90">
        <v>1.3978999999999999E-4</v>
      </c>
      <c r="I58" s="90">
        <v>2.8370000000000001E-5</v>
      </c>
      <c r="J58" s="90">
        <v>1.2154E-2</v>
      </c>
    </row>
    <row r="59" spans="1:10" outlineLevel="2">
      <c r="A59" s="89" t="s">
        <v>761</v>
      </c>
      <c r="B59" s="89" t="s">
        <v>762</v>
      </c>
      <c r="C59" s="89" t="s">
        <v>208</v>
      </c>
      <c r="D59" s="89" t="s">
        <v>567</v>
      </c>
      <c r="E59" s="90">
        <v>0.23896000000000001</v>
      </c>
      <c r="F59" s="90">
        <v>1.1686E-5</v>
      </c>
      <c r="G59" s="90">
        <v>3.3116999999999999E-3</v>
      </c>
      <c r="H59" s="90">
        <v>9.2894999999999997E-5</v>
      </c>
      <c r="I59" s="90">
        <v>1.6016999999999999E-5</v>
      </c>
      <c r="J59" s="90">
        <v>7.6560999999999999E-3</v>
      </c>
    </row>
    <row r="60" spans="1:10" outlineLevel="2">
      <c r="A60" s="89" t="s">
        <v>761</v>
      </c>
      <c r="B60" s="89" t="s">
        <v>762</v>
      </c>
      <c r="C60" s="89" t="s">
        <v>209</v>
      </c>
      <c r="D60" s="89" t="s">
        <v>568</v>
      </c>
      <c r="E60" s="90">
        <v>0.20027</v>
      </c>
      <c r="F60" s="90">
        <v>8.9231E-5</v>
      </c>
      <c r="G60" s="90">
        <v>1.8758E-2</v>
      </c>
      <c r="H60" s="90">
        <v>6.3703000000000002E-4</v>
      </c>
      <c r="I60" s="90">
        <v>1.2489000000000001E-4</v>
      </c>
      <c r="J60" s="90">
        <v>8.9455999999999997E-3</v>
      </c>
    </row>
    <row r="61" spans="1:10" outlineLevel="2">
      <c r="A61" s="89" t="s">
        <v>761</v>
      </c>
      <c r="B61" s="89" t="s">
        <v>762</v>
      </c>
      <c r="C61" s="89" t="s">
        <v>210</v>
      </c>
      <c r="D61" s="89" t="s">
        <v>569</v>
      </c>
      <c r="E61" s="90">
        <v>171.66</v>
      </c>
      <c r="F61" s="90">
        <v>8.0683000000000005E-3</v>
      </c>
      <c r="G61" s="90">
        <v>2.0659999999999998</v>
      </c>
      <c r="H61" s="90">
        <v>0.16463</v>
      </c>
      <c r="I61" s="90">
        <v>1.0547000000000001E-2</v>
      </c>
      <c r="J61" s="90">
        <v>19.927</v>
      </c>
    </row>
    <row r="62" spans="1:10" outlineLevel="2">
      <c r="A62" s="89" t="s">
        <v>761</v>
      </c>
      <c r="B62" s="89" t="s">
        <v>762</v>
      </c>
      <c r="C62" s="89" t="s">
        <v>211</v>
      </c>
      <c r="D62" s="89" t="s">
        <v>570</v>
      </c>
      <c r="E62" s="90">
        <v>40.908000000000001</v>
      </c>
      <c r="F62" s="90">
        <v>2.764E-3</v>
      </c>
      <c r="G62" s="90">
        <v>0.64895999999999998</v>
      </c>
      <c r="H62" s="90">
        <v>7.1419999999999997E-2</v>
      </c>
      <c r="I62" s="90">
        <v>3.6854000000000001E-3</v>
      </c>
      <c r="J62" s="90">
        <v>4.2828999999999997</v>
      </c>
    </row>
    <row r="63" spans="1:10" outlineLevel="2">
      <c r="A63" s="89" t="s">
        <v>761</v>
      </c>
      <c r="B63" s="89" t="s">
        <v>762</v>
      </c>
      <c r="C63" s="89" t="s">
        <v>212</v>
      </c>
      <c r="D63" s="89" t="s">
        <v>571</v>
      </c>
      <c r="E63" s="90">
        <v>14.403</v>
      </c>
      <c r="F63" s="90">
        <v>6.7876999999999998E-4</v>
      </c>
      <c r="G63" s="90">
        <v>0.17368</v>
      </c>
      <c r="H63" s="90">
        <v>1.4003E-2</v>
      </c>
      <c r="I63" s="90">
        <v>8.8577000000000003E-4</v>
      </c>
      <c r="J63" s="90">
        <v>1.69</v>
      </c>
    </row>
    <row r="64" spans="1:10" outlineLevel="2">
      <c r="A64" s="89" t="s">
        <v>761</v>
      </c>
      <c r="B64" s="89" t="s">
        <v>762</v>
      </c>
      <c r="C64" s="89" t="s">
        <v>213</v>
      </c>
      <c r="D64" s="89" t="s">
        <v>572</v>
      </c>
      <c r="E64" s="90">
        <v>26.814</v>
      </c>
      <c r="F64" s="90">
        <v>1.4329E-3</v>
      </c>
      <c r="G64" s="90">
        <v>0.3508</v>
      </c>
      <c r="H64" s="90">
        <v>3.1605000000000001E-2</v>
      </c>
      <c r="I64" s="90">
        <v>1.8909E-3</v>
      </c>
      <c r="J64" s="90">
        <v>2.5703999999999998</v>
      </c>
    </row>
    <row r="65" spans="1:10" outlineLevel="2">
      <c r="A65" s="89" t="s">
        <v>761</v>
      </c>
      <c r="B65" s="89" t="s">
        <v>762</v>
      </c>
      <c r="C65" s="89" t="s">
        <v>214</v>
      </c>
      <c r="D65" s="89" t="s">
        <v>573</v>
      </c>
      <c r="E65" s="90">
        <v>0.82438999999999996</v>
      </c>
      <c r="F65" s="90">
        <v>4.4407999999999999E-5</v>
      </c>
      <c r="G65" s="90">
        <v>1.0848E-2</v>
      </c>
      <c r="H65" s="90">
        <v>9.8934000000000001E-4</v>
      </c>
      <c r="I65" s="90">
        <v>5.8579999999999998E-5</v>
      </c>
      <c r="J65" s="90">
        <v>0.10446</v>
      </c>
    </row>
    <row r="66" spans="1:10" outlineLevel="2">
      <c r="A66" s="89" t="s">
        <v>761</v>
      </c>
      <c r="B66" s="89" t="s">
        <v>762</v>
      </c>
      <c r="C66" s="89" t="s">
        <v>215</v>
      </c>
      <c r="D66" s="89" t="s">
        <v>574</v>
      </c>
      <c r="E66" s="90">
        <v>1.1162000000000001</v>
      </c>
      <c r="F66" s="90">
        <v>6.4094E-5</v>
      </c>
      <c r="G66" s="90">
        <v>1.559E-2</v>
      </c>
      <c r="H66" s="90">
        <v>1.147E-3</v>
      </c>
      <c r="I66" s="90">
        <v>8.6496999999999995E-5</v>
      </c>
      <c r="J66" s="90">
        <v>8.7552000000000005E-2</v>
      </c>
    </row>
    <row r="67" spans="1:10" outlineLevel="2">
      <c r="A67" s="89" t="s">
        <v>761</v>
      </c>
      <c r="B67" s="89" t="s">
        <v>762</v>
      </c>
      <c r="C67" s="89" t="s">
        <v>216</v>
      </c>
      <c r="D67" s="89" t="s">
        <v>575</v>
      </c>
      <c r="E67" s="90">
        <v>1.5719000000000001</v>
      </c>
      <c r="F67" s="90">
        <v>8.4778999999999996E-5</v>
      </c>
      <c r="G67" s="90">
        <v>2.0704E-2</v>
      </c>
      <c r="H67" s="90">
        <v>1.8944000000000001E-3</v>
      </c>
      <c r="I67" s="90">
        <v>1.1179E-4</v>
      </c>
      <c r="J67" s="90">
        <v>0.18464</v>
      </c>
    </row>
    <row r="68" spans="1:10" outlineLevel="2">
      <c r="A68" s="89" t="s">
        <v>761</v>
      </c>
      <c r="B68" s="89" t="s">
        <v>762</v>
      </c>
      <c r="C68" s="89" t="s">
        <v>217</v>
      </c>
      <c r="D68" s="89" t="s">
        <v>576</v>
      </c>
      <c r="E68" s="90">
        <v>47.363</v>
      </c>
      <c r="F68" s="90">
        <v>2.6576999999999998E-3</v>
      </c>
      <c r="G68" s="90">
        <v>0.83958999999999995</v>
      </c>
      <c r="H68" s="90">
        <v>2.1949E-2</v>
      </c>
      <c r="I68" s="90">
        <v>3.6495999999999998E-3</v>
      </c>
      <c r="J68" s="90">
        <v>1.8673999999999999</v>
      </c>
    </row>
    <row r="69" spans="1:10" outlineLevel="2">
      <c r="A69" s="89" t="s">
        <v>761</v>
      </c>
      <c r="B69" s="89" t="s">
        <v>762</v>
      </c>
      <c r="C69" s="89" t="s">
        <v>218</v>
      </c>
      <c r="D69" s="89" t="s">
        <v>577</v>
      </c>
      <c r="E69" s="90">
        <v>27.548999999999999</v>
      </c>
      <c r="F69" s="90">
        <v>8.9201999999999999E-4</v>
      </c>
      <c r="G69" s="90">
        <v>0.23502999999999999</v>
      </c>
      <c r="H69" s="90">
        <v>5.2935999999999999E-3</v>
      </c>
      <c r="I69" s="90">
        <v>1.2021E-3</v>
      </c>
      <c r="J69" s="90">
        <v>1.8748</v>
      </c>
    </row>
    <row r="70" spans="1:10" outlineLevel="2">
      <c r="A70" s="89" t="s">
        <v>761</v>
      </c>
      <c r="B70" s="89" t="s">
        <v>762</v>
      </c>
      <c r="C70" s="89" t="s">
        <v>219</v>
      </c>
      <c r="D70" s="89" t="s">
        <v>578</v>
      </c>
      <c r="E70" s="90">
        <v>28.439</v>
      </c>
      <c r="F70" s="90">
        <v>9.2088999999999995E-4</v>
      </c>
      <c r="G70" s="90">
        <v>0.24263999999999999</v>
      </c>
      <c r="H70" s="90">
        <v>5.4647000000000003E-3</v>
      </c>
      <c r="I70" s="90">
        <v>1.2409999999999999E-3</v>
      </c>
      <c r="J70" s="90">
        <v>1.0974999999999999</v>
      </c>
    </row>
    <row r="71" spans="1:10" outlineLevel="2">
      <c r="A71" s="89" t="s">
        <v>761</v>
      </c>
      <c r="B71" s="89" t="s">
        <v>762</v>
      </c>
      <c r="C71" s="89" t="s">
        <v>220</v>
      </c>
      <c r="D71" s="89" t="s">
        <v>579</v>
      </c>
      <c r="E71" s="90">
        <v>33.378</v>
      </c>
      <c r="F71" s="90">
        <v>1.5770000000000001E-3</v>
      </c>
      <c r="G71" s="90">
        <v>0.44557000000000002</v>
      </c>
      <c r="H71" s="90">
        <v>1.1757999999999999E-2</v>
      </c>
      <c r="I71" s="90">
        <v>2.1622999999999998E-3</v>
      </c>
      <c r="J71" s="90">
        <v>1.8665</v>
      </c>
    </row>
    <row r="72" spans="1:10" outlineLevel="2">
      <c r="A72" s="89" t="s">
        <v>761</v>
      </c>
      <c r="B72" s="89" t="s">
        <v>762</v>
      </c>
      <c r="C72" s="89" t="s">
        <v>221</v>
      </c>
      <c r="D72" s="89" t="s">
        <v>580</v>
      </c>
      <c r="E72" s="90">
        <v>6.2916999999999996</v>
      </c>
      <c r="F72" s="90">
        <v>3.0539E-4</v>
      </c>
      <c r="G72" s="90">
        <v>7.9563999999999996E-2</v>
      </c>
      <c r="H72" s="90">
        <v>2.3771E-3</v>
      </c>
      <c r="I72" s="90">
        <v>4.1884000000000002E-4</v>
      </c>
      <c r="J72" s="90">
        <v>0.18604000000000001</v>
      </c>
    </row>
    <row r="73" spans="1:10" outlineLevel="2">
      <c r="A73" s="89" t="s">
        <v>761</v>
      </c>
      <c r="B73" s="89" t="s">
        <v>762</v>
      </c>
      <c r="C73" s="89" t="s">
        <v>222</v>
      </c>
      <c r="D73" s="89" t="s">
        <v>581</v>
      </c>
      <c r="E73" s="90">
        <v>8.14</v>
      </c>
      <c r="F73" s="90">
        <v>3.5348999999999998E-4</v>
      </c>
      <c r="G73" s="90">
        <v>0.10725</v>
      </c>
      <c r="H73" s="90">
        <v>2.66E-3</v>
      </c>
      <c r="I73" s="90">
        <v>4.8356000000000001E-4</v>
      </c>
      <c r="J73" s="90">
        <v>0.28372999999999998</v>
      </c>
    </row>
    <row r="74" spans="1:10" outlineLevel="2">
      <c r="A74" s="89" t="s">
        <v>761</v>
      </c>
      <c r="B74" s="89" t="s">
        <v>762</v>
      </c>
      <c r="C74" s="89" t="s">
        <v>223</v>
      </c>
      <c r="D74" s="89" t="s">
        <v>582</v>
      </c>
      <c r="E74" s="90">
        <v>3.3115999999999999</v>
      </c>
      <c r="F74" s="90">
        <v>1.6551000000000001E-4</v>
      </c>
      <c r="G74" s="90">
        <v>4.1397999999999997E-2</v>
      </c>
      <c r="H74" s="90">
        <v>3.5106E-3</v>
      </c>
      <c r="I74" s="90">
        <v>2.1749000000000001E-4</v>
      </c>
      <c r="J74" s="90">
        <v>0.31053999999999998</v>
      </c>
    </row>
    <row r="75" spans="1:10" outlineLevel="2">
      <c r="A75" s="89" t="s">
        <v>761</v>
      </c>
      <c r="B75" s="89" t="s">
        <v>762</v>
      </c>
      <c r="C75" s="89" t="s">
        <v>224</v>
      </c>
      <c r="D75" s="89" t="s">
        <v>583</v>
      </c>
      <c r="E75" s="90">
        <v>446.51</v>
      </c>
      <c r="F75" s="90">
        <v>2.1146999999999999E-2</v>
      </c>
      <c r="G75" s="90">
        <v>5.98</v>
      </c>
      <c r="H75" s="90">
        <v>0.15764</v>
      </c>
      <c r="I75" s="90">
        <v>2.8996000000000001E-2</v>
      </c>
      <c r="J75" s="90">
        <v>19.782</v>
      </c>
    </row>
    <row r="76" spans="1:10" outlineLevel="2">
      <c r="A76" s="89" t="s">
        <v>761</v>
      </c>
      <c r="B76" s="89" t="s">
        <v>762</v>
      </c>
      <c r="C76" s="89" t="s">
        <v>225</v>
      </c>
      <c r="D76" s="89" t="s">
        <v>584</v>
      </c>
      <c r="E76" s="90">
        <v>85.539000000000001</v>
      </c>
      <c r="F76" s="90">
        <v>4.1504000000000003E-3</v>
      </c>
      <c r="G76" s="90">
        <v>1.0812999999999999</v>
      </c>
      <c r="H76" s="90">
        <v>3.2197999999999997E-2</v>
      </c>
      <c r="I76" s="90">
        <v>5.6924999999999996E-3</v>
      </c>
      <c r="J76" s="90">
        <v>2.3780000000000001</v>
      </c>
    </row>
    <row r="77" spans="1:10" outlineLevel="2">
      <c r="A77" s="89" t="s">
        <v>761</v>
      </c>
      <c r="B77" s="89" t="s">
        <v>762</v>
      </c>
      <c r="C77" s="89" t="s">
        <v>226</v>
      </c>
      <c r="D77" s="89" t="s">
        <v>585</v>
      </c>
      <c r="E77" s="90">
        <v>9.5155999999999992</v>
      </c>
      <c r="F77" s="90">
        <v>6.9514999999999996E-4</v>
      </c>
      <c r="G77" s="90">
        <v>0.1963</v>
      </c>
      <c r="H77" s="90">
        <v>5.3518999999999997E-3</v>
      </c>
      <c r="I77" s="90">
        <v>9.6020999999999997E-4</v>
      </c>
      <c r="J77" s="90">
        <v>0.27012000000000003</v>
      </c>
    </row>
    <row r="78" spans="1:10" outlineLevel="2">
      <c r="A78" s="89" t="s">
        <v>761</v>
      </c>
      <c r="B78" s="89" t="s">
        <v>762</v>
      </c>
      <c r="C78" s="89" t="s">
        <v>227</v>
      </c>
      <c r="D78" s="89" t="s">
        <v>586</v>
      </c>
      <c r="E78" s="90">
        <v>242.06</v>
      </c>
      <c r="F78" s="90">
        <v>1.3370999999999999E-2</v>
      </c>
      <c r="G78" s="90">
        <v>3.2528999999999999</v>
      </c>
      <c r="H78" s="90">
        <v>0.14560000000000001</v>
      </c>
      <c r="I78" s="90">
        <v>1.8277000000000002E-2</v>
      </c>
      <c r="J78" s="90">
        <v>8.2684999999999995</v>
      </c>
    </row>
    <row r="79" spans="1:10" outlineLevel="2">
      <c r="A79" s="89" t="s">
        <v>761</v>
      </c>
      <c r="B79" s="89" t="s">
        <v>762</v>
      </c>
      <c r="C79" s="89" t="s">
        <v>228</v>
      </c>
      <c r="D79" s="89" t="s">
        <v>587</v>
      </c>
      <c r="E79" s="90">
        <v>17.431999999999999</v>
      </c>
      <c r="F79" s="90">
        <v>7.6647E-4</v>
      </c>
      <c r="G79" s="90">
        <v>0.21503</v>
      </c>
      <c r="H79" s="90">
        <v>1.1122E-2</v>
      </c>
      <c r="I79" s="90">
        <v>1.0234E-3</v>
      </c>
      <c r="J79" s="90">
        <v>1.1718</v>
      </c>
    </row>
    <row r="80" spans="1:10" outlineLevel="2">
      <c r="A80" s="89" t="s">
        <v>761</v>
      </c>
      <c r="B80" s="89" t="s">
        <v>762</v>
      </c>
      <c r="C80" s="89" t="s">
        <v>229</v>
      </c>
      <c r="D80" s="89" t="s">
        <v>588</v>
      </c>
      <c r="E80" s="90">
        <v>9.5627999999999993</v>
      </c>
      <c r="F80" s="90">
        <v>4.2145000000000003E-4</v>
      </c>
      <c r="G80" s="90">
        <v>0.11924999999999999</v>
      </c>
      <c r="H80" s="90">
        <v>6.1006999999999997E-3</v>
      </c>
      <c r="I80" s="90">
        <v>5.6280000000000002E-4</v>
      </c>
      <c r="J80" s="90">
        <v>0.63649</v>
      </c>
    </row>
    <row r="81" spans="1:10" outlineLevel="2">
      <c r="A81" s="89" t="s">
        <v>761</v>
      </c>
      <c r="B81" s="89" t="s">
        <v>762</v>
      </c>
      <c r="C81" s="89" t="s">
        <v>230</v>
      </c>
      <c r="D81" s="89" t="s">
        <v>589</v>
      </c>
      <c r="E81" s="90">
        <v>0.58716000000000002</v>
      </c>
      <c r="F81" s="90">
        <v>2.8441000000000001E-5</v>
      </c>
      <c r="G81" s="90">
        <v>7.2468000000000003E-3</v>
      </c>
      <c r="H81" s="90">
        <v>2.2769000000000001E-4</v>
      </c>
      <c r="I81" s="90">
        <v>3.8992000000000002E-5</v>
      </c>
      <c r="J81" s="90">
        <v>1.6098000000000001E-2</v>
      </c>
    </row>
    <row r="82" spans="1:10" outlineLevel="2">
      <c r="A82" s="89" t="s">
        <v>761</v>
      </c>
      <c r="B82" s="89" t="s">
        <v>762</v>
      </c>
      <c r="C82" s="89" t="s">
        <v>231</v>
      </c>
      <c r="D82" s="89" t="s">
        <v>590</v>
      </c>
      <c r="E82" s="90">
        <v>0.93837000000000004</v>
      </c>
      <c r="F82" s="90">
        <v>1.119E-4</v>
      </c>
      <c r="G82" s="90">
        <v>4.4044E-2</v>
      </c>
      <c r="H82" s="90">
        <v>7.7800999999999999E-4</v>
      </c>
      <c r="I82" s="90">
        <v>1.5537999999999999E-4</v>
      </c>
      <c r="J82" s="90">
        <v>3.2715000000000001E-2</v>
      </c>
    </row>
    <row r="83" spans="1:10" outlineLevel="2">
      <c r="A83" s="89" t="s">
        <v>761</v>
      </c>
      <c r="B83" s="89" t="s">
        <v>762</v>
      </c>
      <c r="C83" s="89" t="s">
        <v>232</v>
      </c>
      <c r="D83" s="89" t="s">
        <v>591</v>
      </c>
      <c r="E83" s="90">
        <v>7.0527000000000003E-3</v>
      </c>
      <c r="F83" s="90">
        <v>7.0917000000000004E-7</v>
      </c>
      <c r="G83" s="90">
        <v>6.1835000000000004E-4</v>
      </c>
      <c r="H83" s="90">
        <v>4.2003999999999996E-6</v>
      </c>
      <c r="I83" s="90">
        <v>9.7947999999999998E-7</v>
      </c>
      <c r="J83" s="90">
        <v>4.1089000000000002E-4</v>
      </c>
    </row>
    <row r="84" spans="1:10" outlineLevel="2">
      <c r="A84" s="89" t="s">
        <v>761</v>
      </c>
      <c r="B84" s="89" t="s">
        <v>762</v>
      </c>
      <c r="C84" s="89" t="s">
        <v>233</v>
      </c>
      <c r="D84" s="89" t="s">
        <v>592</v>
      </c>
      <c r="E84" s="90">
        <v>0.76166</v>
      </c>
      <c r="F84" s="90">
        <v>7.6551999999999995E-5</v>
      </c>
      <c r="G84" s="90">
        <v>6.6774E-2</v>
      </c>
      <c r="H84" s="90">
        <v>4.5343E-4</v>
      </c>
      <c r="I84" s="90">
        <v>1.0573000000000001E-4</v>
      </c>
      <c r="J84" s="90">
        <v>5.1181999999999998E-2</v>
      </c>
    </row>
    <row r="85" spans="1:10" outlineLevel="2">
      <c r="A85" s="89" t="s">
        <v>761</v>
      </c>
      <c r="B85" s="89" t="s">
        <v>762</v>
      </c>
      <c r="C85" s="89" t="s">
        <v>234</v>
      </c>
      <c r="D85" s="89" t="s">
        <v>593</v>
      </c>
      <c r="E85" s="90">
        <v>0.51195000000000002</v>
      </c>
      <c r="F85" s="90">
        <v>2.3736000000000001E-5</v>
      </c>
      <c r="G85" s="90">
        <v>6.7843000000000001E-3</v>
      </c>
      <c r="H85" s="90">
        <v>1.8120000000000001E-4</v>
      </c>
      <c r="I85" s="90">
        <v>3.252E-5</v>
      </c>
      <c r="J85" s="90">
        <v>1.5959999999999998E-2</v>
      </c>
    </row>
    <row r="86" spans="1:10" outlineLevel="2">
      <c r="A86" s="89" t="s">
        <v>761</v>
      </c>
      <c r="B86" s="89" t="s">
        <v>762</v>
      </c>
      <c r="C86" s="89" t="s">
        <v>235</v>
      </c>
      <c r="D86" s="89" t="s">
        <v>594</v>
      </c>
      <c r="E86" s="90">
        <v>4.8273000000000001</v>
      </c>
      <c r="F86" s="90">
        <v>2.6072999999999998E-4</v>
      </c>
      <c r="G86" s="90">
        <v>0.11586</v>
      </c>
      <c r="H86" s="90">
        <v>2.8666999999999998E-3</v>
      </c>
      <c r="I86" s="90">
        <v>3.5460999999999999E-4</v>
      </c>
      <c r="J86" s="90">
        <v>0.24514</v>
      </c>
    </row>
    <row r="87" spans="1:10" outlineLevel="2">
      <c r="A87" s="89" t="s">
        <v>761</v>
      </c>
      <c r="B87" s="89" t="s">
        <v>762</v>
      </c>
      <c r="C87" s="89" t="s">
        <v>236</v>
      </c>
      <c r="D87" s="89" t="s">
        <v>595</v>
      </c>
      <c r="E87" s="90">
        <v>16.053000000000001</v>
      </c>
      <c r="F87" s="90">
        <v>5.6808E-4</v>
      </c>
      <c r="G87" s="90">
        <v>0.15445999999999999</v>
      </c>
      <c r="H87" s="90">
        <v>3.6708000000000001E-3</v>
      </c>
      <c r="I87" s="90">
        <v>7.7092000000000003E-4</v>
      </c>
      <c r="J87" s="90">
        <v>0.62804000000000004</v>
      </c>
    </row>
    <row r="88" spans="1:10" outlineLevel="2">
      <c r="A88" s="89" t="s">
        <v>761</v>
      </c>
      <c r="B88" s="89" t="s">
        <v>762</v>
      </c>
      <c r="C88" s="89" t="s">
        <v>237</v>
      </c>
      <c r="D88" s="89" t="s">
        <v>596</v>
      </c>
      <c r="E88" s="90">
        <v>1.2087000000000001</v>
      </c>
      <c r="F88" s="90">
        <v>1.2148E-4</v>
      </c>
      <c r="G88" s="90">
        <v>0.10596</v>
      </c>
      <c r="H88" s="90">
        <v>7.1953999999999996E-4</v>
      </c>
      <c r="I88" s="90">
        <v>1.6778E-4</v>
      </c>
      <c r="J88" s="90">
        <v>7.2670999999999999E-2</v>
      </c>
    </row>
    <row r="89" spans="1:10" outlineLevel="2">
      <c r="A89" s="89" t="s">
        <v>761</v>
      </c>
      <c r="B89" s="89" t="s">
        <v>762</v>
      </c>
      <c r="C89" s="89" t="s">
        <v>238</v>
      </c>
      <c r="D89" s="89" t="s">
        <v>597</v>
      </c>
      <c r="E89" s="90">
        <v>2.2898000000000001</v>
      </c>
      <c r="F89" s="90">
        <v>1.7564999999999999E-4</v>
      </c>
      <c r="G89" s="90">
        <v>0.12712000000000001</v>
      </c>
      <c r="H89" s="90">
        <v>1.1412E-3</v>
      </c>
      <c r="I89" s="90">
        <v>2.42E-4</v>
      </c>
      <c r="J89" s="90">
        <v>0.10249999999999999</v>
      </c>
    </row>
    <row r="90" spans="1:10" outlineLevel="2">
      <c r="A90" s="89" t="s">
        <v>761</v>
      </c>
      <c r="B90" s="89" t="s">
        <v>762</v>
      </c>
      <c r="C90" s="89" t="s">
        <v>239</v>
      </c>
      <c r="D90" s="89" t="s">
        <v>598</v>
      </c>
      <c r="E90" s="90">
        <v>0.82091999999999998</v>
      </c>
      <c r="F90" s="90">
        <v>1.9128999999999999E-4</v>
      </c>
      <c r="G90" s="90">
        <v>5.8175999999999999E-2</v>
      </c>
      <c r="H90" s="90">
        <v>1.4649999999999999E-3</v>
      </c>
      <c r="I90" s="90">
        <v>2.6662000000000002E-4</v>
      </c>
      <c r="J90" s="90">
        <v>4.0225999999999998E-2</v>
      </c>
    </row>
    <row r="91" spans="1:10" outlineLevel="2">
      <c r="A91" s="89" t="s">
        <v>761</v>
      </c>
      <c r="B91" s="89" t="s">
        <v>762</v>
      </c>
      <c r="C91" s="89" t="s">
        <v>240</v>
      </c>
      <c r="D91" s="89" t="s">
        <v>599</v>
      </c>
      <c r="E91" s="90">
        <v>191.19</v>
      </c>
      <c r="F91" s="90">
        <v>9.2102999999999994E-3</v>
      </c>
      <c r="G91" s="90">
        <v>2.7816000000000001</v>
      </c>
      <c r="H91" s="90">
        <v>8.5625999999999994E-2</v>
      </c>
      <c r="I91" s="90">
        <v>1.2585000000000001E-2</v>
      </c>
      <c r="J91" s="90">
        <v>8.2446000000000002</v>
      </c>
    </row>
    <row r="92" spans="1:10" outlineLevel="2">
      <c r="A92" s="89" t="s">
        <v>761</v>
      </c>
      <c r="B92" s="89" t="s">
        <v>762</v>
      </c>
      <c r="C92" s="89" t="s">
        <v>241</v>
      </c>
      <c r="D92" s="89" t="s">
        <v>600</v>
      </c>
      <c r="E92" s="90">
        <v>37.552</v>
      </c>
      <c r="F92" s="90">
        <v>2.2924E-3</v>
      </c>
      <c r="G92" s="90">
        <v>0.72187999999999997</v>
      </c>
      <c r="H92" s="90">
        <v>3.5383999999999999E-2</v>
      </c>
      <c r="I92" s="90">
        <v>3.1104000000000001E-3</v>
      </c>
      <c r="J92" s="90">
        <v>2.2928000000000002</v>
      </c>
    </row>
    <row r="93" spans="1:10" outlineLevel="2">
      <c r="A93" s="89" t="s">
        <v>761</v>
      </c>
      <c r="B93" s="89" t="s">
        <v>762</v>
      </c>
      <c r="C93" s="89" t="s">
        <v>242</v>
      </c>
      <c r="D93" s="89" t="s">
        <v>601</v>
      </c>
      <c r="E93" s="90">
        <v>18.132999999999999</v>
      </c>
      <c r="F93" s="90">
        <v>1.2210000000000001E-3</v>
      </c>
      <c r="G93" s="90">
        <v>0.41078999999999999</v>
      </c>
      <c r="H93" s="90">
        <v>1.5740000000000001E-2</v>
      </c>
      <c r="I93" s="90">
        <v>1.6674000000000001E-3</v>
      </c>
      <c r="J93" s="90">
        <v>0.94106000000000001</v>
      </c>
    </row>
    <row r="94" spans="1:10" outlineLevel="2">
      <c r="A94" s="89" t="s">
        <v>761</v>
      </c>
      <c r="B94" s="89" t="s">
        <v>762</v>
      </c>
      <c r="C94" s="89" t="s">
        <v>243</v>
      </c>
      <c r="D94" s="89" t="s">
        <v>602</v>
      </c>
      <c r="E94" s="90">
        <v>47.716000000000001</v>
      </c>
      <c r="F94" s="90">
        <v>2.6140999999999998E-3</v>
      </c>
      <c r="G94" s="90">
        <v>0.79388000000000003</v>
      </c>
      <c r="H94" s="90">
        <v>2.1899999999999999E-2</v>
      </c>
      <c r="I94" s="90">
        <v>3.5891999999999999E-3</v>
      </c>
      <c r="J94" s="90">
        <v>1.5901000000000001</v>
      </c>
    </row>
    <row r="95" spans="1:10" outlineLevel="2">
      <c r="A95" s="89" t="s">
        <v>761</v>
      </c>
      <c r="B95" s="89" t="s">
        <v>762</v>
      </c>
      <c r="C95" s="89" t="s">
        <v>244</v>
      </c>
      <c r="D95" s="89" t="s">
        <v>603</v>
      </c>
      <c r="E95" s="90">
        <v>74.83</v>
      </c>
      <c r="F95" s="90">
        <v>4.1057000000000003E-3</v>
      </c>
      <c r="G95" s="90">
        <v>1.1419999999999999</v>
      </c>
      <c r="H95" s="90">
        <v>6.0270999999999998E-2</v>
      </c>
      <c r="I95" s="90">
        <v>5.5694999999999998E-3</v>
      </c>
      <c r="J95" s="90">
        <v>4.1506999999999996</v>
      </c>
    </row>
    <row r="96" spans="1:10" outlineLevel="2">
      <c r="A96" s="89" t="s">
        <v>761</v>
      </c>
      <c r="B96" s="89" t="s">
        <v>762</v>
      </c>
      <c r="C96" s="89" t="s">
        <v>245</v>
      </c>
      <c r="D96" s="89" t="s">
        <v>604</v>
      </c>
      <c r="E96" s="90">
        <v>3.6831999999999998</v>
      </c>
      <c r="F96" s="90">
        <v>1.9295E-4</v>
      </c>
      <c r="G96" s="90">
        <v>5.1846999999999997E-2</v>
      </c>
      <c r="H96" s="90">
        <v>2.1614E-3</v>
      </c>
      <c r="I96" s="90">
        <v>2.6334999999999998E-4</v>
      </c>
      <c r="J96" s="90">
        <v>0.14387</v>
      </c>
    </row>
    <row r="97" spans="1:10" outlineLevel="2">
      <c r="A97" s="89" t="s">
        <v>761</v>
      </c>
      <c r="B97" s="89" t="s">
        <v>762</v>
      </c>
      <c r="C97" s="89" t="s">
        <v>246</v>
      </c>
      <c r="D97" s="89" t="s">
        <v>605</v>
      </c>
      <c r="E97" s="90">
        <v>0.54808000000000001</v>
      </c>
      <c r="F97" s="90">
        <v>2.3621999999999998E-5</v>
      </c>
      <c r="G97" s="90">
        <v>7.7026999999999998E-3</v>
      </c>
      <c r="H97" s="90">
        <v>1.7673999999999999E-4</v>
      </c>
      <c r="I97" s="90">
        <v>3.2305000000000003E-5</v>
      </c>
      <c r="J97" s="90">
        <v>2.0752E-2</v>
      </c>
    </row>
    <row r="98" spans="1:10" outlineLevel="2">
      <c r="A98" s="89" t="s">
        <v>761</v>
      </c>
      <c r="B98" s="89" t="s">
        <v>762</v>
      </c>
      <c r="C98" s="89" t="s">
        <v>247</v>
      </c>
      <c r="D98" s="89" t="s">
        <v>606</v>
      </c>
      <c r="E98" s="90">
        <v>4.548E-3</v>
      </c>
      <c r="F98" s="90">
        <v>2.7168000000000001E-7</v>
      </c>
      <c r="G98" s="90">
        <v>7.0121000000000002E-5</v>
      </c>
      <c r="H98" s="90">
        <v>5.9375000000000003E-6</v>
      </c>
      <c r="I98" s="90">
        <v>3.6425E-7</v>
      </c>
      <c r="J98" s="90">
        <v>2.8365999999999998E-4</v>
      </c>
    </row>
    <row r="99" spans="1:10" outlineLevel="2">
      <c r="A99" s="89" t="s">
        <v>761</v>
      </c>
      <c r="B99" s="89" t="s">
        <v>762</v>
      </c>
      <c r="C99" s="89" t="s">
        <v>248</v>
      </c>
      <c r="D99" s="89" t="s">
        <v>607</v>
      </c>
      <c r="E99" s="90">
        <v>0</v>
      </c>
      <c r="F99" s="90">
        <v>0</v>
      </c>
      <c r="G99" s="90">
        <v>0</v>
      </c>
      <c r="H99" s="90">
        <v>0</v>
      </c>
      <c r="I99" s="90">
        <v>0</v>
      </c>
      <c r="J99" s="90">
        <v>0</v>
      </c>
    </row>
    <row r="100" spans="1:10" outlineLevel="2">
      <c r="A100" s="89" t="s">
        <v>761</v>
      </c>
      <c r="B100" s="89" t="s">
        <v>762</v>
      </c>
      <c r="C100" s="89" t="s">
        <v>358</v>
      </c>
      <c r="D100" s="89" t="s">
        <v>608</v>
      </c>
      <c r="E100" s="90">
        <v>0</v>
      </c>
      <c r="F100" s="90">
        <v>0</v>
      </c>
      <c r="G100" s="90">
        <v>0</v>
      </c>
      <c r="H100" s="90">
        <v>0</v>
      </c>
      <c r="I100" s="90">
        <v>0</v>
      </c>
      <c r="J100" s="90">
        <v>0</v>
      </c>
    </row>
    <row r="101" spans="1:10" outlineLevel="2">
      <c r="A101" s="89" t="s">
        <v>761</v>
      </c>
      <c r="B101" s="89" t="s">
        <v>762</v>
      </c>
      <c r="C101" s="89" t="s">
        <v>249</v>
      </c>
      <c r="D101" s="89" t="s">
        <v>609</v>
      </c>
      <c r="E101" s="90">
        <v>1.1913</v>
      </c>
      <c r="F101" s="90">
        <v>0</v>
      </c>
      <c r="G101" s="90">
        <v>0.26174999999999998</v>
      </c>
      <c r="H101" s="90">
        <v>1.7136E-3</v>
      </c>
      <c r="I101" s="90">
        <v>3.723E-4</v>
      </c>
      <c r="J101" s="90">
        <v>7.2047E-2</v>
      </c>
    </row>
    <row r="102" spans="1:10" outlineLevel="2">
      <c r="A102" s="89" t="s">
        <v>761</v>
      </c>
      <c r="B102" s="89" t="s">
        <v>762</v>
      </c>
      <c r="C102" s="89" t="s">
        <v>250</v>
      </c>
      <c r="D102" s="89" t="s">
        <v>610</v>
      </c>
      <c r="E102" s="90">
        <v>0.1288</v>
      </c>
      <c r="F102" s="90">
        <v>0</v>
      </c>
      <c r="G102" s="90">
        <v>2.1762E-2</v>
      </c>
      <c r="H102" s="90">
        <v>2.8925000000000001E-4</v>
      </c>
      <c r="I102" s="90">
        <v>5.6950000000000002E-5</v>
      </c>
      <c r="J102" s="90">
        <v>5.9968E-3</v>
      </c>
    </row>
    <row r="103" spans="1:10" outlineLevel="2">
      <c r="A103" s="89" t="s">
        <v>761</v>
      </c>
      <c r="B103" s="89" t="s">
        <v>762</v>
      </c>
      <c r="C103" s="89" t="s">
        <v>251</v>
      </c>
      <c r="D103" s="89" t="s">
        <v>611</v>
      </c>
      <c r="E103" s="90">
        <v>0.15395</v>
      </c>
      <c r="F103" s="90">
        <v>0</v>
      </c>
      <c r="G103" s="90">
        <v>2.0934000000000001E-2</v>
      </c>
      <c r="H103" s="90">
        <v>4.9870000000000003E-4</v>
      </c>
      <c r="I103" s="90">
        <v>9.3776999999999993E-5</v>
      </c>
      <c r="J103" s="90">
        <v>5.4822999999999998E-3</v>
      </c>
    </row>
    <row r="104" spans="1:10" outlineLevel="2">
      <c r="A104" s="89" t="s">
        <v>761</v>
      </c>
      <c r="B104" s="89" t="s">
        <v>762</v>
      </c>
      <c r="C104" s="89" t="s">
        <v>252</v>
      </c>
      <c r="D104" s="89" t="s">
        <v>612</v>
      </c>
      <c r="E104" s="90">
        <v>4.5421999999999997E-2</v>
      </c>
      <c r="F104" s="90">
        <v>0</v>
      </c>
      <c r="G104" s="90">
        <v>9.0272000000000008E-3</v>
      </c>
      <c r="H104" s="90">
        <v>7.5947999999999999E-5</v>
      </c>
      <c r="I104" s="90">
        <v>1.5849999999999999E-5</v>
      </c>
      <c r="J104" s="90">
        <v>2.5040000000000001E-3</v>
      </c>
    </row>
    <row r="105" spans="1:10" outlineLevel="2">
      <c r="A105" s="89" t="s">
        <v>761</v>
      </c>
      <c r="B105" s="89" t="s">
        <v>762</v>
      </c>
      <c r="C105" s="89" t="s">
        <v>253</v>
      </c>
      <c r="D105" s="89" t="s">
        <v>613</v>
      </c>
      <c r="E105" s="90">
        <v>2.0938999999999999E-2</v>
      </c>
      <c r="F105" s="90">
        <v>0</v>
      </c>
      <c r="G105" s="90">
        <v>3.3241E-3</v>
      </c>
      <c r="H105" s="90">
        <v>5.0627999999999997E-5</v>
      </c>
      <c r="I105" s="90">
        <v>9.8284000000000006E-6</v>
      </c>
      <c r="J105" s="90">
        <v>9.0963999999999997E-4</v>
      </c>
    </row>
    <row r="106" spans="1:10" outlineLevel="2">
      <c r="A106" s="89" t="s">
        <v>761</v>
      </c>
      <c r="B106" s="89" t="s">
        <v>762</v>
      </c>
      <c r="C106" s="89" t="s">
        <v>254</v>
      </c>
      <c r="D106" s="89" t="s">
        <v>614</v>
      </c>
      <c r="E106" s="90">
        <v>0.41243999999999997</v>
      </c>
      <c r="F106" s="90">
        <v>0</v>
      </c>
      <c r="G106" s="90">
        <v>7.0536000000000001E-2</v>
      </c>
      <c r="H106" s="90">
        <v>8.8902000000000002E-4</v>
      </c>
      <c r="I106" s="90">
        <v>1.7585999999999999E-4</v>
      </c>
      <c r="J106" s="90">
        <v>1.9532000000000001E-2</v>
      </c>
    </row>
    <row r="107" spans="1:10" outlineLevel="2">
      <c r="A107" s="89" t="s">
        <v>761</v>
      </c>
      <c r="B107" s="89" t="s">
        <v>762</v>
      </c>
      <c r="C107" s="89" t="s">
        <v>255</v>
      </c>
      <c r="D107" s="89" t="s">
        <v>615</v>
      </c>
      <c r="E107" s="90">
        <v>0.19442999999999999</v>
      </c>
      <c r="F107" s="90">
        <v>0</v>
      </c>
      <c r="G107" s="90">
        <v>4.2306999999999997E-2</v>
      </c>
      <c r="H107" s="90">
        <v>2.8925000000000001E-4</v>
      </c>
      <c r="I107" s="90">
        <v>6.2691E-5</v>
      </c>
      <c r="J107" s="90">
        <v>1.1596E-2</v>
      </c>
    </row>
    <row r="108" spans="1:10" outlineLevel="2">
      <c r="A108" s="89" t="s">
        <v>761</v>
      </c>
      <c r="B108" s="89" t="s">
        <v>762</v>
      </c>
      <c r="C108" s="89" t="s">
        <v>256</v>
      </c>
      <c r="D108" s="89" t="s">
        <v>616</v>
      </c>
      <c r="E108" s="90">
        <v>0.17874000000000001</v>
      </c>
      <c r="F108" s="90">
        <v>0</v>
      </c>
      <c r="G108" s="90">
        <v>2.4038E-2</v>
      </c>
      <c r="H108" s="90">
        <v>8.5946999999999998E-4</v>
      </c>
      <c r="I108" s="90">
        <v>1.5801000000000001E-4</v>
      </c>
      <c r="J108" s="90">
        <v>5.6473000000000001E-3</v>
      </c>
    </row>
    <row r="109" spans="1:10" outlineLevel="2">
      <c r="A109" s="89" t="s">
        <v>761</v>
      </c>
      <c r="B109" s="89" t="s">
        <v>762</v>
      </c>
      <c r="C109" s="89" t="s">
        <v>257</v>
      </c>
      <c r="D109" s="89" t="s">
        <v>617</v>
      </c>
      <c r="E109" s="90">
        <v>0.18543999999999999</v>
      </c>
      <c r="F109" s="90">
        <v>0</v>
      </c>
      <c r="G109" s="90">
        <v>3.6728999999999998E-2</v>
      </c>
      <c r="H109" s="90">
        <v>3.1079000000000002E-4</v>
      </c>
      <c r="I109" s="90">
        <v>6.4781000000000002E-5</v>
      </c>
      <c r="J109" s="90">
        <v>1.0201E-2</v>
      </c>
    </row>
    <row r="110" spans="1:10" outlineLevel="2">
      <c r="A110" s="89" t="s">
        <v>761</v>
      </c>
      <c r="B110" s="89" t="s">
        <v>762</v>
      </c>
      <c r="C110" s="89" t="s">
        <v>258</v>
      </c>
      <c r="D110" s="89" t="s">
        <v>618</v>
      </c>
      <c r="E110" s="90">
        <v>2.9506999999999999E-2</v>
      </c>
      <c r="F110" s="90">
        <v>0</v>
      </c>
      <c r="G110" s="90">
        <v>5.7638000000000003E-3</v>
      </c>
      <c r="H110" s="90">
        <v>5.0318999999999997E-5</v>
      </c>
      <c r="I110" s="90">
        <v>1.0438999999999999E-5</v>
      </c>
      <c r="J110" s="90">
        <v>1.6026E-3</v>
      </c>
    </row>
    <row r="111" spans="1:10" outlineLevel="2">
      <c r="A111" s="89" t="s">
        <v>761</v>
      </c>
      <c r="B111" s="89" t="s">
        <v>762</v>
      </c>
      <c r="C111" s="89" t="s">
        <v>259</v>
      </c>
      <c r="D111" s="89" t="s">
        <v>619</v>
      </c>
      <c r="E111" s="90">
        <v>0.28964000000000001</v>
      </c>
      <c r="F111" s="90">
        <v>0</v>
      </c>
      <c r="G111" s="90">
        <v>5.1373000000000002E-2</v>
      </c>
      <c r="H111" s="90">
        <v>5.6448000000000002E-4</v>
      </c>
      <c r="I111" s="90">
        <v>1.1341E-4</v>
      </c>
      <c r="J111" s="90">
        <v>1.4326E-2</v>
      </c>
    </row>
    <row r="112" spans="1:10" outlineLevel="2">
      <c r="A112" s="89" t="s">
        <v>761</v>
      </c>
      <c r="B112" s="89" t="s">
        <v>762</v>
      </c>
      <c r="C112" s="89" t="s">
        <v>260</v>
      </c>
      <c r="D112" s="89" t="s">
        <v>620</v>
      </c>
      <c r="E112" s="90">
        <v>0.58884000000000003</v>
      </c>
      <c r="F112" s="90">
        <v>0</v>
      </c>
      <c r="G112" s="90">
        <v>8.5496000000000003E-2</v>
      </c>
      <c r="H112" s="90">
        <v>1.4157E-3</v>
      </c>
      <c r="I112" s="90">
        <v>2.7240000000000001E-4</v>
      </c>
      <c r="J112" s="90">
        <v>2.3640999999999999E-2</v>
      </c>
    </row>
    <row r="113" spans="1:10" outlineLevel="2">
      <c r="A113" s="89" t="s">
        <v>761</v>
      </c>
      <c r="B113" s="89" t="s">
        <v>762</v>
      </c>
      <c r="C113" s="89" t="s">
        <v>261</v>
      </c>
      <c r="D113" s="89" t="s">
        <v>621</v>
      </c>
      <c r="E113" s="90">
        <v>5.1413E-2</v>
      </c>
      <c r="F113" s="90">
        <v>0</v>
      </c>
      <c r="G113" s="90">
        <v>6.6030000000000004E-3</v>
      </c>
      <c r="H113" s="90">
        <v>1.4927000000000001E-4</v>
      </c>
      <c r="I113" s="90">
        <v>2.8087000000000001E-5</v>
      </c>
      <c r="J113" s="90">
        <v>1.7722E-3</v>
      </c>
    </row>
    <row r="114" spans="1:10" outlineLevel="2">
      <c r="A114" s="89" t="s">
        <v>761</v>
      </c>
      <c r="B114" s="89" t="s">
        <v>762</v>
      </c>
      <c r="C114" s="89" t="s">
        <v>262</v>
      </c>
      <c r="D114" s="89" t="s">
        <v>622</v>
      </c>
      <c r="E114" s="90">
        <v>0.64302000000000004</v>
      </c>
      <c r="F114" s="90">
        <v>0</v>
      </c>
      <c r="G114" s="90">
        <v>0.12203</v>
      </c>
      <c r="H114" s="90">
        <v>1.1548999999999999E-3</v>
      </c>
      <c r="I114" s="90">
        <v>2.3682E-4</v>
      </c>
      <c r="J114" s="90">
        <v>3.3807999999999998E-2</v>
      </c>
    </row>
    <row r="115" spans="1:10" outlineLevel="2">
      <c r="A115" s="89" t="s">
        <v>761</v>
      </c>
      <c r="B115" s="89" t="s">
        <v>762</v>
      </c>
      <c r="C115" s="89" t="s">
        <v>263</v>
      </c>
      <c r="D115" s="89" t="s">
        <v>623</v>
      </c>
      <c r="E115" s="90">
        <v>0.28671999999999997</v>
      </c>
      <c r="F115" s="90">
        <v>0</v>
      </c>
      <c r="G115" s="90">
        <v>5.8181999999999998E-2</v>
      </c>
      <c r="H115" s="90">
        <v>4.6605000000000003E-4</v>
      </c>
      <c r="I115" s="90">
        <v>9.8062999999999999E-5</v>
      </c>
      <c r="J115" s="90">
        <v>1.6114E-2</v>
      </c>
    </row>
    <row r="116" spans="1:10" outlineLevel="2">
      <c r="A116" s="89" t="s">
        <v>761</v>
      </c>
      <c r="B116" s="89" t="s">
        <v>762</v>
      </c>
      <c r="C116" s="89" t="s">
        <v>264</v>
      </c>
      <c r="D116" s="89" t="s">
        <v>624</v>
      </c>
      <c r="E116" s="90">
        <v>2.1204999999999998</v>
      </c>
      <c r="F116" s="90">
        <v>0</v>
      </c>
      <c r="G116" s="90">
        <v>0.42065999999999998</v>
      </c>
      <c r="H116" s="90">
        <v>3.6197E-3</v>
      </c>
      <c r="I116" s="90">
        <v>7.5460000000000002E-4</v>
      </c>
      <c r="J116" s="90">
        <v>0.11618000000000001</v>
      </c>
    </row>
    <row r="117" spans="1:10" outlineLevel="2">
      <c r="A117" s="89" t="s">
        <v>761</v>
      </c>
      <c r="B117" s="89" t="s">
        <v>762</v>
      </c>
      <c r="C117" s="89" t="s">
        <v>265</v>
      </c>
      <c r="D117" s="89" t="s">
        <v>625</v>
      </c>
      <c r="E117" s="90">
        <v>142.79</v>
      </c>
      <c r="F117" s="90">
        <v>0</v>
      </c>
      <c r="G117" s="90">
        <v>20.75</v>
      </c>
      <c r="H117" s="90">
        <v>0.34444999999999998</v>
      </c>
      <c r="I117" s="90">
        <v>6.6394999999999996E-2</v>
      </c>
      <c r="J117" s="90">
        <v>5.7283999999999997</v>
      </c>
    </row>
    <row r="118" spans="1:10" outlineLevel="2">
      <c r="A118" s="89" t="s">
        <v>761</v>
      </c>
      <c r="B118" s="89" t="s">
        <v>762</v>
      </c>
      <c r="C118" s="89" t="s">
        <v>266</v>
      </c>
      <c r="D118" s="89" t="s">
        <v>626</v>
      </c>
      <c r="E118" s="90">
        <v>0.70401000000000002</v>
      </c>
      <c r="F118" s="90">
        <v>0</v>
      </c>
      <c r="G118" s="90">
        <v>0.10084</v>
      </c>
      <c r="H118" s="90">
        <v>2.6454999999999998E-3</v>
      </c>
      <c r="I118" s="90">
        <v>4.9498000000000001E-4</v>
      </c>
      <c r="J118" s="90">
        <v>2.5574E-2</v>
      </c>
    </row>
    <row r="119" spans="1:10" outlineLevel="2">
      <c r="A119" s="89" t="s">
        <v>761</v>
      </c>
      <c r="B119" s="89" t="s">
        <v>762</v>
      </c>
      <c r="C119" s="89" t="s">
        <v>267</v>
      </c>
      <c r="D119" s="89" t="s">
        <v>627</v>
      </c>
      <c r="E119" s="90">
        <v>0.28142</v>
      </c>
      <c r="F119" s="90">
        <v>0</v>
      </c>
      <c r="G119" s="90">
        <v>3.7935000000000003E-2</v>
      </c>
      <c r="H119" s="90">
        <v>8.1236000000000004E-4</v>
      </c>
      <c r="I119" s="90">
        <v>1.5388000000000001E-4</v>
      </c>
      <c r="J119" s="90">
        <v>1.0165E-2</v>
      </c>
    </row>
    <row r="120" spans="1:10" outlineLevel="2">
      <c r="A120" s="89" t="s">
        <v>761</v>
      </c>
      <c r="B120" s="89" t="s">
        <v>762</v>
      </c>
      <c r="C120" s="89" t="s">
        <v>268</v>
      </c>
      <c r="D120" s="89" t="s">
        <v>628</v>
      </c>
      <c r="E120" s="90">
        <v>0.11280999999999999</v>
      </c>
      <c r="F120" s="90">
        <v>0</v>
      </c>
      <c r="G120" s="90">
        <v>2.1957000000000001E-2</v>
      </c>
      <c r="H120" s="90">
        <v>1.9542999999999999E-4</v>
      </c>
      <c r="I120" s="90">
        <v>4.0525000000000002E-5</v>
      </c>
      <c r="J120" s="90">
        <v>6.0930999999999997E-3</v>
      </c>
    </row>
    <row r="121" spans="1:10" outlineLevel="2">
      <c r="A121" s="89" t="s">
        <v>761</v>
      </c>
      <c r="B121" s="89" t="s">
        <v>762</v>
      </c>
      <c r="C121" s="89" t="s">
        <v>269</v>
      </c>
      <c r="D121" s="89" t="s">
        <v>629</v>
      </c>
      <c r="E121" s="90">
        <v>0.27117000000000002</v>
      </c>
      <c r="F121" s="90">
        <v>0</v>
      </c>
      <c r="G121" s="90">
        <v>3.7023E-2</v>
      </c>
      <c r="H121" s="90">
        <v>1.6202E-3</v>
      </c>
      <c r="I121" s="90">
        <v>2.9809999999999998E-4</v>
      </c>
      <c r="J121" s="90">
        <v>7.8998000000000002E-3</v>
      </c>
    </row>
    <row r="122" spans="1:10" outlineLevel="2">
      <c r="A122" s="89" t="s">
        <v>761</v>
      </c>
      <c r="B122" s="89" t="s">
        <v>762</v>
      </c>
      <c r="C122" s="89" t="s">
        <v>270</v>
      </c>
      <c r="D122" s="89" t="s">
        <v>630</v>
      </c>
      <c r="E122" s="90">
        <v>0.67122999999999999</v>
      </c>
      <c r="F122" s="90">
        <v>0</v>
      </c>
      <c r="G122" s="90">
        <v>9.1438000000000005E-2</v>
      </c>
      <c r="H122" s="90">
        <v>1.8052999999999999E-3</v>
      </c>
      <c r="I122" s="90">
        <v>3.433E-4</v>
      </c>
      <c r="J122" s="90">
        <v>2.4840000000000001E-2</v>
      </c>
    </row>
    <row r="123" spans="1:10" outlineLevel="2">
      <c r="A123" s="89" t="s">
        <v>761</v>
      </c>
      <c r="B123" s="89" t="s">
        <v>762</v>
      </c>
      <c r="C123" s="89" t="s">
        <v>271</v>
      </c>
      <c r="D123" s="89" t="s">
        <v>631</v>
      </c>
      <c r="E123" s="90">
        <v>5.3731999999999999E-3</v>
      </c>
      <c r="F123" s="90">
        <v>0</v>
      </c>
      <c r="G123" s="90">
        <v>1.1896999999999999E-3</v>
      </c>
      <c r="H123" s="90">
        <v>7.5313999999999996E-6</v>
      </c>
      <c r="I123" s="90">
        <v>1.6375E-6</v>
      </c>
      <c r="J123" s="90">
        <v>3.2885999999999999E-4</v>
      </c>
    </row>
    <row r="124" spans="1:10" outlineLevel="2">
      <c r="A124" s="89" t="s">
        <v>761</v>
      </c>
      <c r="B124" s="89" t="s">
        <v>762</v>
      </c>
      <c r="C124" s="89" t="s">
        <v>272</v>
      </c>
      <c r="D124" s="89" t="s">
        <v>632</v>
      </c>
      <c r="E124" s="90">
        <v>4.2554999999999997E-3</v>
      </c>
      <c r="F124" s="90">
        <v>0</v>
      </c>
      <c r="G124" s="90">
        <v>5.4940999999999996E-4</v>
      </c>
      <c r="H124" s="90">
        <v>1.1752E-5</v>
      </c>
      <c r="I124" s="90">
        <v>2.2137000000000001E-6</v>
      </c>
      <c r="J124" s="90">
        <v>1.4925E-4</v>
      </c>
    </row>
    <row r="125" spans="1:10" outlineLevel="2">
      <c r="A125" s="89" t="s">
        <v>761</v>
      </c>
      <c r="B125" s="89" t="s">
        <v>762</v>
      </c>
      <c r="C125" s="89" t="s">
        <v>273</v>
      </c>
      <c r="D125" s="89" t="s">
        <v>633</v>
      </c>
      <c r="E125" s="90">
        <v>3.5524</v>
      </c>
      <c r="F125" s="90">
        <v>0</v>
      </c>
      <c r="G125" s="90">
        <v>1.0509999999999999</v>
      </c>
      <c r="H125" s="90">
        <v>8.1335000000000001E-3</v>
      </c>
      <c r="I125" s="90">
        <v>1.7603E-3</v>
      </c>
      <c r="J125" s="90">
        <v>0.21718999999999999</v>
      </c>
    </row>
    <row r="126" spans="1:10" outlineLevel="2">
      <c r="A126" s="89" t="s">
        <v>761</v>
      </c>
      <c r="B126" s="89" t="s">
        <v>762</v>
      </c>
      <c r="C126" s="89" t="s">
        <v>274</v>
      </c>
      <c r="D126" s="89" t="s">
        <v>634</v>
      </c>
      <c r="E126" s="90">
        <v>0.72082999999999997</v>
      </c>
      <c r="F126" s="90">
        <v>0</v>
      </c>
      <c r="G126" s="90">
        <v>0.1835</v>
      </c>
      <c r="H126" s="90">
        <v>1.9146E-3</v>
      </c>
      <c r="I126" s="90">
        <v>3.9445000000000002E-4</v>
      </c>
      <c r="J126" s="90">
        <v>3.7893000000000003E-2</v>
      </c>
    </row>
    <row r="127" spans="1:10" outlineLevel="2">
      <c r="A127" s="89" t="s">
        <v>761</v>
      </c>
      <c r="B127" s="89" t="s">
        <v>762</v>
      </c>
      <c r="C127" s="89" t="s">
        <v>275</v>
      </c>
      <c r="D127" s="89" t="s">
        <v>635</v>
      </c>
      <c r="E127" s="90">
        <v>0.78766999999999998</v>
      </c>
      <c r="F127" s="90">
        <v>0</v>
      </c>
      <c r="G127" s="90">
        <v>0.17779</v>
      </c>
      <c r="H127" s="90">
        <v>2.3289000000000001E-3</v>
      </c>
      <c r="I127" s="90">
        <v>4.6519999999999998E-4</v>
      </c>
      <c r="J127" s="90">
        <v>3.6717E-2</v>
      </c>
    </row>
    <row r="128" spans="1:10" outlineLevel="2">
      <c r="A128" s="89" t="s">
        <v>761</v>
      </c>
      <c r="B128" s="89" t="s">
        <v>762</v>
      </c>
      <c r="C128" s="89" t="s">
        <v>276</v>
      </c>
      <c r="D128" s="89" t="s">
        <v>636</v>
      </c>
      <c r="E128" s="90">
        <v>1.3895999999999999</v>
      </c>
      <c r="F128" s="90">
        <v>0</v>
      </c>
      <c r="G128" s="90">
        <v>0.23558000000000001</v>
      </c>
      <c r="H128" s="90">
        <v>2.9003000000000002E-3</v>
      </c>
      <c r="I128" s="90">
        <v>5.7910000000000004E-4</v>
      </c>
      <c r="J128" s="90">
        <v>6.5273999999999999E-2</v>
      </c>
    </row>
    <row r="129" spans="1:10" outlineLevel="2">
      <c r="A129" s="89" t="s">
        <v>761</v>
      </c>
      <c r="B129" s="89" t="s">
        <v>762</v>
      </c>
      <c r="C129" s="89" t="s">
        <v>277</v>
      </c>
      <c r="D129" s="89" t="s">
        <v>637</v>
      </c>
      <c r="E129" s="90">
        <v>2.1173000000000001E-2</v>
      </c>
      <c r="F129" s="90">
        <v>0</v>
      </c>
      <c r="G129" s="90">
        <v>4.1647000000000003E-3</v>
      </c>
      <c r="H129" s="90">
        <v>3.7141000000000002E-5</v>
      </c>
      <c r="I129" s="90">
        <v>7.7640000000000005E-6</v>
      </c>
      <c r="J129" s="90">
        <v>1.1433999999999999E-3</v>
      </c>
    </row>
    <row r="130" spans="1:10" outlineLevel="2">
      <c r="A130" s="89" t="s">
        <v>761</v>
      </c>
      <c r="B130" s="89" t="s">
        <v>762</v>
      </c>
      <c r="C130" s="89" t="s">
        <v>278</v>
      </c>
      <c r="D130" s="89" t="s">
        <v>638</v>
      </c>
      <c r="E130" s="90">
        <v>1.0532E-2</v>
      </c>
      <c r="F130" s="90">
        <v>0</v>
      </c>
      <c r="G130" s="90">
        <v>2.1862000000000001E-3</v>
      </c>
      <c r="H130" s="90">
        <v>3.6686000000000001E-5</v>
      </c>
      <c r="I130" s="90">
        <v>7.1702000000000004E-6</v>
      </c>
      <c r="J130" s="90">
        <v>4.3852000000000002E-4</v>
      </c>
    </row>
    <row r="131" spans="1:10" outlineLevel="2">
      <c r="A131" s="89" t="s">
        <v>761</v>
      </c>
      <c r="B131" s="89" t="s">
        <v>762</v>
      </c>
      <c r="C131" s="89" t="s">
        <v>279</v>
      </c>
      <c r="D131" s="89" t="s">
        <v>639</v>
      </c>
      <c r="E131" s="90">
        <v>0</v>
      </c>
      <c r="F131" s="90">
        <v>0</v>
      </c>
      <c r="G131" s="90">
        <v>0</v>
      </c>
      <c r="H131" s="90">
        <v>0</v>
      </c>
      <c r="I131" s="90">
        <v>0</v>
      </c>
      <c r="J131" s="90">
        <v>0</v>
      </c>
    </row>
    <row r="132" spans="1:10" outlineLevel="2">
      <c r="A132" s="89" t="s">
        <v>761</v>
      </c>
      <c r="B132" s="89" t="s">
        <v>762</v>
      </c>
      <c r="C132" s="89" t="s">
        <v>280</v>
      </c>
      <c r="D132" s="89" t="s">
        <v>640</v>
      </c>
      <c r="E132" s="90">
        <v>1.1271E-2</v>
      </c>
      <c r="F132" s="90">
        <v>0</v>
      </c>
      <c r="G132" s="90">
        <v>2.2913E-3</v>
      </c>
      <c r="H132" s="90">
        <v>1.8318999999999999E-5</v>
      </c>
      <c r="I132" s="90">
        <v>3.4479999999999999E-6</v>
      </c>
      <c r="J132" s="90">
        <v>3.7462000000000001E-5</v>
      </c>
    </row>
    <row r="133" spans="1:10" outlineLevel="2">
      <c r="A133" s="89" t="s">
        <v>761</v>
      </c>
      <c r="B133" s="89" t="s">
        <v>762</v>
      </c>
      <c r="C133" s="89" t="s">
        <v>281</v>
      </c>
      <c r="D133" s="89" t="s">
        <v>641</v>
      </c>
      <c r="E133" s="90">
        <v>10.103</v>
      </c>
      <c r="F133" s="90">
        <v>0</v>
      </c>
      <c r="G133" s="90">
        <v>1.4821</v>
      </c>
      <c r="H133" s="90">
        <v>2.4104E-2</v>
      </c>
      <c r="I133" s="90">
        <v>4.3601000000000004E-3</v>
      </c>
      <c r="J133" s="90">
        <v>2.4195999999999999E-2</v>
      </c>
    </row>
    <row r="134" spans="1:10" outlineLevel="2">
      <c r="A134" s="89" t="s">
        <v>761</v>
      </c>
      <c r="B134" s="89" t="s">
        <v>762</v>
      </c>
      <c r="C134" s="89" t="s">
        <v>282</v>
      </c>
      <c r="D134" s="89" t="s">
        <v>642</v>
      </c>
      <c r="E134" s="90">
        <v>1.1350000000000001E-2</v>
      </c>
      <c r="F134" s="90">
        <v>0</v>
      </c>
      <c r="G134" s="90">
        <v>1.6451E-3</v>
      </c>
      <c r="H134" s="90">
        <v>2.7407999999999999E-5</v>
      </c>
      <c r="I134" s="90">
        <v>4.9517000000000004E-6</v>
      </c>
      <c r="J134" s="90">
        <v>2.6831000000000001E-5</v>
      </c>
    </row>
    <row r="135" spans="1:10" outlineLevel="2">
      <c r="A135" s="89" t="s">
        <v>761</v>
      </c>
      <c r="B135" s="89" t="s">
        <v>762</v>
      </c>
      <c r="C135" s="89" t="s">
        <v>283</v>
      </c>
      <c r="D135" s="89" t="s">
        <v>643</v>
      </c>
      <c r="E135" s="90">
        <v>5.7876999999999998E-3</v>
      </c>
      <c r="F135" s="90">
        <v>0</v>
      </c>
      <c r="G135" s="90">
        <v>7.8554000000000004E-4</v>
      </c>
      <c r="H135" s="90">
        <v>1.4928E-5</v>
      </c>
      <c r="I135" s="90">
        <v>2.6908999999999999E-6</v>
      </c>
      <c r="J135" s="90">
        <v>1.2685E-5</v>
      </c>
    </row>
    <row r="136" spans="1:10" outlineLevel="2">
      <c r="A136" s="89" t="s">
        <v>761</v>
      </c>
      <c r="B136" s="89" t="s">
        <v>762</v>
      </c>
      <c r="C136" s="89" t="s">
        <v>284</v>
      </c>
      <c r="D136" s="89" t="s">
        <v>644</v>
      </c>
      <c r="E136" s="90">
        <v>2.2315999999999999E-2</v>
      </c>
      <c r="F136" s="90">
        <v>0</v>
      </c>
      <c r="G136" s="90">
        <v>3.3682E-3</v>
      </c>
      <c r="H136" s="90">
        <v>6.7155000000000003E-5</v>
      </c>
      <c r="I136" s="90">
        <v>1.2145E-5</v>
      </c>
      <c r="J136" s="90">
        <v>5.2766999999999998E-5</v>
      </c>
    </row>
    <row r="137" spans="1:10" outlineLevel="2">
      <c r="A137" s="89" t="s">
        <v>761</v>
      </c>
      <c r="B137" s="89" t="s">
        <v>762</v>
      </c>
      <c r="C137" s="89" t="s">
        <v>285</v>
      </c>
      <c r="D137" s="89" t="s">
        <v>645</v>
      </c>
      <c r="E137" s="90">
        <v>1.8970000000000001E-2</v>
      </c>
      <c r="F137" s="90">
        <v>0</v>
      </c>
      <c r="G137" s="90">
        <v>2.6576E-3</v>
      </c>
      <c r="H137" s="90">
        <v>1.1239999999999999E-4</v>
      </c>
      <c r="I137" s="90">
        <v>2.022E-5</v>
      </c>
      <c r="J137" s="90">
        <v>3.3688E-5</v>
      </c>
    </row>
    <row r="138" spans="1:10" outlineLevel="2">
      <c r="A138" s="89" t="s">
        <v>761</v>
      </c>
      <c r="B138" s="89" t="s">
        <v>762</v>
      </c>
      <c r="C138" s="89" t="s">
        <v>286</v>
      </c>
      <c r="D138" s="89" t="s">
        <v>646</v>
      </c>
      <c r="E138" s="90">
        <v>3.7011000000000001E-3</v>
      </c>
      <c r="F138" s="90">
        <v>0</v>
      </c>
      <c r="G138" s="90">
        <v>8.2954000000000003E-4</v>
      </c>
      <c r="H138" s="90">
        <v>4.2224999999999998E-6</v>
      </c>
      <c r="I138" s="90">
        <v>7.3707000000000002E-7</v>
      </c>
      <c r="J138" s="90">
        <v>1.4389999999999999E-5</v>
      </c>
    </row>
    <row r="139" spans="1:10" outlineLevel="2">
      <c r="A139" s="89" t="s">
        <v>761</v>
      </c>
      <c r="B139" s="89" t="s">
        <v>762</v>
      </c>
      <c r="C139" s="89" t="s">
        <v>287</v>
      </c>
      <c r="D139" s="89" t="s">
        <v>647</v>
      </c>
      <c r="E139" s="90">
        <v>1.6863E-2</v>
      </c>
      <c r="F139" s="90">
        <v>0</v>
      </c>
      <c r="G139" s="90">
        <v>3.7575999999999998E-3</v>
      </c>
      <c r="H139" s="90">
        <v>1.9419000000000002E-5</v>
      </c>
      <c r="I139" s="90">
        <v>3.3759999999999999E-6</v>
      </c>
      <c r="J139" s="90">
        <v>6.5314000000000005E-5</v>
      </c>
    </row>
    <row r="140" spans="1:10" outlineLevel="2">
      <c r="A140" s="89" t="s">
        <v>761</v>
      </c>
      <c r="B140" s="89" t="s">
        <v>762</v>
      </c>
      <c r="C140" s="89" t="s">
        <v>288</v>
      </c>
      <c r="D140" s="89" t="s">
        <v>648</v>
      </c>
      <c r="E140" s="90">
        <v>1.0544</v>
      </c>
      <c r="F140" s="90">
        <v>0</v>
      </c>
      <c r="G140" s="90">
        <v>0.32264999999999999</v>
      </c>
      <c r="H140" s="90">
        <v>2.2874000000000002E-3</v>
      </c>
      <c r="I140" s="90">
        <v>4.5593000000000001E-4</v>
      </c>
      <c r="J140" s="90">
        <v>3.9639000000000002E-3</v>
      </c>
    </row>
    <row r="141" spans="1:10" outlineLevel="2">
      <c r="A141" s="89" t="s">
        <v>761</v>
      </c>
      <c r="B141" s="89" t="s">
        <v>762</v>
      </c>
      <c r="C141" s="89" t="s">
        <v>289</v>
      </c>
      <c r="D141" s="89" t="s">
        <v>649</v>
      </c>
      <c r="E141" s="90">
        <v>4.9209000000000003E-2</v>
      </c>
      <c r="F141" s="90">
        <v>0</v>
      </c>
      <c r="G141" s="90">
        <v>1.3729999999999999E-2</v>
      </c>
      <c r="H141" s="90">
        <v>1.1754E-4</v>
      </c>
      <c r="I141" s="90">
        <v>2.2931000000000001E-5</v>
      </c>
      <c r="J141" s="90">
        <v>1.6916000000000001E-4</v>
      </c>
    </row>
    <row r="142" spans="1:10" outlineLevel="2">
      <c r="A142" s="89" t="s">
        <v>761</v>
      </c>
      <c r="B142" s="89" t="s">
        <v>762</v>
      </c>
      <c r="C142" s="89" t="s">
        <v>290</v>
      </c>
      <c r="D142" s="89" t="s">
        <v>650</v>
      </c>
      <c r="E142" s="90">
        <v>6.0510000000000001E-2</v>
      </c>
      <c r="F142" s="90">
        <v>0</v>
      </c>
      <c r="G142" s="90">
        <v>1.4142E-2</v>
      </c>
      <c r="H142" s="90">
        <v>1.6820999999999999E-4</v>
      </c>
      <c r="I142" s="90">
        <v>3.1885999999999999E-5</v>
      </c>
      <c r="J142" s="90">
        <v>1.7396999999999999E-4</v>
      </c>
    </row>
    <row r="143" spans="1:10" outlineLevel="2">
      <c r="A143" s="89" t="s">
        <v>761</v>
      </c>
      <c r="B143" s="89" t="s">
        <v>762</v>
      </c>
      <c r="C143" s="89" t="s">
        <v>291</v>
      </c>
      <c r="D143" s="89" t="s">
        <v>651</v>
      </c>
      <c r="E143" s="90">
        <v>0.55354999999999999</v>
      </c>
      <c r="F143" s="90">
        <v>0</v>
      </c>
      <c r="G143" s="90">
        <v>0.10627</v>
      </c>
      <c r="H143" s="90">
        <v>6.5414000000000002E-3</v>
      </c>
      <c r="I143" s="90">
        <v>1.0969E-3</v>
      </c>
      <c r="J143" s="90">
        <v>1.0694000000000001E-3</v>
      </c>
    </row>
    <row r="144" spans="1:10" outlineLevel="2">
      <c r="A144" s="89" t="s">
        <v>761</v>
      </c>
      <c r="B144" s="89" t="s">
        <v>762</v>
      </c>
      <c r="C144" s="89" t="s">
        <v>652</v>
      </c>
      <c r="D144" s="89" t="s">
        <v>653</v>
      </c>
      <c r="E144" s="90">
        <v>0</v>
      </c>
      <c r="F144" s="90">
        <v>0</v>
      </c>
      <c r="G144" s="90">
        <v>0</v>
      </c>
      <c r="H144" s="90">
        <v>0</v>
      </c>
      <c r="I144" s="90">
        <v>0</v>
      </c>
      <c r="J144" s="90">
        <v>0</v>
      </c>
    </row>
    <row r="145" spans="1:10" outlineLevel="2">
      <c r="A145" s="89" t="s">
        <v>761</v>
      </c>
      <c r="B145" s="89" t="s">
        <v>762</v>
      </c>
      <c r="C145" s="89" t="s">
        <v>359</v>
      </c>
      <c r="D145" s="89" t="s">
        <v>654</v>
      </c>
      <c r="E145" s="90">
        <v>0</v>
      </c>
      <c r="F145" s="90">
        <v>0</v>
      </c>
      <c r="G145" s="90">
        <v>0</v>
      </c>
      <c r="H145" s="90">
        <v>0</v>
      </c>
      <c r="I145" s="90">
        <v>0</v>
      </c>
      <c r="J145" s="90">
        <v>0</v>
      </c>
    </row>
    <row r="146" spans="1:10" outlineLevel="2">
      <c r="A146" s="89" t="s">
        <v>761</v>
      </c>
      <c r="B146" s="89" t="s">
        <v>762</v>
      </c>
      <c r="C146" s="89" t="s">
        <v>292</v>
      </c>
      <c r="D146" s="89" t="s">
        <v>655</v>
      </c>
      <c r="E146" s="90">
        <v>3.4319999999999999</v>
      </c>
      <c r="F146" s="90">
        <v>2.9001999999999999E-3</v>
      </c>
      <c r="G146" s="90">
        <v>3.4742999999999999</v>
      </c>
      <c r="H146" s="90">
        <v>0.47715999999999997</v>
      </c>
      <c r="I146" s="90">
        <v>6.7029999999999998E-3</v>
      </c>
      <c r="J146" s="90">
        <v>0.89219999999999999</v>
      </c>
    </row>
    <row r="147" spans="1:10" outlineLevel="2">
      <c r="A147" s="89" t="s">
        <v>761</v>
      </c>
      <c r="B147" s="89" t="s">
        <v>762</v>
      </c>
      <c r="C147" s="89" t="s">
        <v>293</v>
      </c>
      <c r="D147" s="89" t="s">
        <v>656</v>
      </c>
      <c r="E147" s="90">
        <v>1.51</v>
      </c>
      <c r="F147" s="90">
        <v>3.6898999999999999E-3</v>
      </c>
      <c r="G147" s="90">
        <v>3.1116000000000001</v>
      </c>
      <c r="H147" s="90">
        <v>0.24484</v>
      </c>
      <c r="I147" s="90">
        <v>8.5202000000000003E-3</v>
      </c>
      <c r="J147" s="90">
        <v>0.25285999999999997</v>
      </c>
    </row>
    <row r="148" spans="1:10" outlineLevel="2">
      <c r="A148" s="89" t="s">
        <v>761</v>
      </c>
      <c r="B148" s="89" t="s">
        <v>762</v>
      </c>
      <c r="C148" s="89" t="s">
        <v>294</v>
      </c>
      <c r="D148" s="89" t="s">
        <v>657</v>
      </c>
      <c r="E148" s="90">
        <v>5.8171000000000004E-3</v>
      </c>
      <c r="F148" s="90">
        <v>6.0297000000000001E-6</v>
      </c>
      <c r="G148" s="90">
        <v>7.2104999999999999E-3</v>
      </c>
      <c r="H148" s="90">
        <v>7.4700000000000005E-4</v>
      </c>
      <c r="I148" s="90">
        <v>1.4065E-5</v>
      </c>
      <c r="J148" s="90">
        <v>1.0915E-3</v>
      </c>
    </row>
    <row r="149" spans="1:10" outlineLevel="2">
      <c r="A149" s="89" t="s">
        <v>761</v>
      </c>
      <c r="B149" s="89" t="s">
        <v>762</v>
      </c>
      <c r="C149" s="89" t="s">
        <v>295</v>
      </c>
      <c r="D149" s="89" t="s">
        <v>658</v>
      </c>
      <c r="E149" s="90">
        <v>8.3542000000000005E-2</v>
      </c>
      <c r="F149" s="90">
        <v>9.9307000000000003E-5</v>
      </c>
      <c r="G149" s="90">
        <v>0.11343</v>
      </c>
      <c r="H149" s="90">
        <v>1.0944000000000001E-2</v>
      </c>
      <c r="I149" s="90">
        <v>2.3173000000000001E-4</v>
      </c>
      <c r="J149" s="90">
        <v>1.6670999999999998E-2</v>
      </c>
    </row>
    <row r="150" spans="1:10" outlineLevel="2">
      <c r="A150" s="89" t="s">
        <v>761</v>
      </c>
      <c r="B150" s="89" t="s">
        <v>762</v>
      </c>
      <c r="C150" s="89" t="s">
        <v>296</v>
      </c>
      <c r="D150" s="89" t="s">
        <v>659</v>
      </c>
      <c r="E150" s="90">
        <v>4.5202999999999998</v>
      </c>
      <c r="F150" s="90">
        <v>9.2373999999999998E-3</v>
      </c>
      <c r="G150" s="90">
        <v>8.2406000000000006</v>
      </c>
      <c r="H150" s="90">
        <v>0.70155000000000001</v>
      </c>
      <c r="I150" s="90">
        <v>2.1448999999999999E-2</v>
      </c>
      <c r="J150" s="90">
        <v>0.68650999999999995</v>
      </c>
    </row>
    <row r="151" spans="1:10" outlineLevel="2">
      <c r="A151" s="89" t="s">
        <v>761</v>
      </c>
      <c r="B151" s="89" t="s">
        <v>762</v>
      </c>
      <c r="C151" s="89" t="s">
        <v>297</v>
      </c>
      <c r="D151" s="89" t="s">
        <v>660</v>
      </c>
      <c r="E151" s="90">
        <v>3.8860999999999999</v>
      </c>
      <c r="F151" s="90">
        <v>1.0045E-2</v>
      </c>
      <c r="G151" s="90">
        <v>8.6588999999999992</v>
      </c>
      <c r="H151" s="90">
        <v>0.48466999999999999</v>
      </c>
      <c r="I151" s="90">
        <v>2.2894999999999999E-2</v>
      </c>
      <c r="J151" s="90">
        <v>0.51924000000000003</v>
      </c>
    </row>
    <row r="152" spans="1:10" outlineLevel="2">
      <c r="A152" s="89" t="s">
        <v>761</v>
      </c>
      <c r="B152" s="89" t="s">
        <v>762</v>
      </c>
      <c r="C152" s="89" t="s">
        <v>298</v>
      </c>
      <c r="D152" s="89" t="s">
        <v>661</v>
      </c>
      <c r="E152" s="90">
        <v>0.27583999999999997</v>
      </c>
      <c r="F152" s="90">
        <v>5.5371999999999995E-4</v>
      </c>
      <c r="G152" s="90">
        <v>0.52012000000000003</v>
      </c>
      <c r="H152" s="90">
        <v>4.4094000000000001E-2</v>
      </c>
      <c r="I152" s="90">
        <v>1.2874E-3</v>
      </c>
      <c r="J152" s="90">
        <v>4.6005999999999998E-2</v>
      </c>
    </row>
    <row r="153" spans="1:10" outlineLevel="2">
      <c r="A153" s="89" t="s">
        <v>761</v>
      </c>
      <c r="B153" s="89" t="s">
        <v>762</v>
      </c>
      <c r="C153" s="89" t="s">
        <v>299</v>
      </c>
      <c r="D153" s="89" t="s">
        <v>662</v>
      </c>
      <c r="E153" s="90">
        <v>0.21440999999999999</v>
      </c>
      <c r="F153" s="90">
        <v>3.4183999999999999E-4</v>
      </c>
      <c r="G153" s="90">
        <v>0.38302000000000003</v>
      </c>
      <c r="H153" s="90">
        <v>2.9193E-2</v>
      </c>
      <c r="I153" s="90">
        <v>7.9137999999999995E-4</v>
      </c>
      <c r="J153" s="90">
        <v>3.1349000000000002E-2</v>
      </c>
    </row>
    <row r="154" spans="1:10" outlineLevel="2">
      <c r="A154" s="89" t="s">
        <v>761</v>
      </c>
      <c r="B154" s="89" t="s">
        <v>762</v>
      </c>
      <c r="C154" s="89" t="s">
        <v>300</v>
      </c>
      <c r="D154" s="89" t="s">
        <v>663</v>
      </c>
      <c r="E154" s="90">
        <v>0.55391000000000001</v>
      </c>
      <c r="F154" s="90">
        <v>1.0215000000000001E-3</v>
      </c>
      <c r="G154" s="90">
        <v>1.0857000000000001</v>
      </c>
      <c r="H154" s="90">
        <v>8.5327E-2</v>
      </c>
      <c r="I154" s="90">
        <v>2.3855E-3</v>
      </c>
      <c r="J154" s="90">
        <v>0.12988</v>
      </c>
    </row>
    <row r="155" spans="1:10" outlineLevel="2">
      <c r="A155" s="89" t="s">
        <v>761</v>
      </c>
      <c r="B155" s="89" t="s">
        <v>762</v>
      </c>
      <c r="C155" s="89" t="s">
        <v>301</v>
      </c>
      <c r="D155" s="89" t="s">
        <v>664</v>
      </c>
      <c r="E155" s="90">
        <v>2.7109000000000001</v>
      </c>
      <c r="F155" s="90">
        <v>4.3835000000000002E-3</v>
      </c>
      <c r="G155" s="90">
        <v>4.2618</v>
      </c>
      <c r="H155" s="90">
        <v>0.39428000000000002</v>
      </c>
      <c r="I155" s="90">
        <v>1.0206E-2</v>
      </c>
      <c r="J155" s="90">
        <v>0.38718999999999998</v>
      </c>
    </row>
    <row r="156" spans="1:10" outlineLevel="2">
      <c r="A156" s="89" t="s">
        <v>761</v>
      </c>
      <c r="B156" s="89" t="s">
        <v>762</v>
      </c>
      <c r="C156" s="89" t="s">
        <v>302</v>
      </c>
      <c r="D156" s="89" t="s">
        <v>665</v>
      </c>
      <c r="E156" s="90">
        <v>1.7104999999999999</v>
      </c>
      <c r="F156" s="90">
        <v>3.7713E-3</v>
      </c>
      <c r="G156" s="90">
        <v>4.9798</v>
      </c>
      <c r="H156" s="90">
        <v>0.28836000000000001</v>
      </c>
      <c r="I156" s="90">
        <v>8.7253999999999995E-3</v>
      </c>
      <c r="J156" s="90">
        <v>0.40828999999999999</v>
      </c>
    </row>
    <row r="157" spans="1:10" outlineLevel="2">
      <c r="A157" s="89" t="s">
        <v>761</v>
      </c>
      <c r="B157" s="89" t="s">
        <v>762</v>
      </c>
      <c r="C157" s="89" t="s">
        <v>303</v>
      </c>
      <c r="D157" s="89" t="s">
        <v>666</v>
      </c>
      <c r="E157" s="90">
        <v>12.516</v>
      </c>
      <c r="F157" s="90">
        <v>3.7423999999999999E-2</v>
      </c>
      <c r="G157" s="90">
        <v>28.614999999999998</v>
      </c>
      <c r="H157" s="90">
        <v>2.1320999999999999</v>
      </c>
      <c r="I157" s="90">
        <v>8.5717000000000002E-2</v>
      </c>
      <c r="J157" s="90">
        <v>2.1798000000000002</v>
      </c>
    </row>
    <row r="158" spans="1:10" outlineLevel="2">
      <c r="A158" s="89" t="s">
        <v>761</v>
      </c>
      <c r="B158" s="89" t="s">
        <v>762</v>
      </c>
      <c r="C158" s="89" t="s">
        <v>304</v>
      </c>
      <c r="D158" s="89" t="s">
        <v>667</v>
      </c>
      <c r="E158" s="90">
        <v>0.20643</v>
      </c>
      <c r="F158" s="90">
        <v>3.1063E-4</v>
      </c>
      <c r="G158" s="90">
        <v>0.29937000000000002</v>
      </c>
      <c r="H158" s="90">
        <v>3.0241000000000001E-2</v>
      </c>
      <c r="I158" s="90">
        <v>7.2614999999999995E-4</v>
      </c>
      <c r="J158" s="90">
        <v>2.8381E-2</v>
      </c>
    </row>
    <row r="159" spans="1:10" outlineLevel="2">
      <c r="A159" s="89" t="s">
        <v>761</v>
      </c>
      <c r="B159" s="89" t="s">
        <v>762</v>
      </c>
      <c r="C159" s="89" t="s">
        <v>305</v>
      </c>
      <c r="D159" s="89" t="s">
        <v>668</v>
      </c>
      <c r="E159" s="90">
        <v>9.2037999999999995E-2</v>
      </c>
      <c r="F159" s="90">
        <v>1.4692000000000001E-4</v>
      </c>
      <c r="G159" s="90">
        <v>0.19470999999999999</v>
      </c>
      <c r="H159" s="90">
        <v>1.4933999999999999E-2</v>
      </c>
      <c r="I159" s="90">
        <v>3.4159000000000001E-4</v>
      </c>
      <c r="J159" s="90">
        <v>2.1635999999999999E-2</v>
      </c>
    </row>
    <row r="160" spans="1:10" outlineLevel="2">
      <c r="A160" s="89" t="s">
        <v>761</v>
      </c>
      <c r="B160" s="89" t="s">
        <v>762</v>
      </c>
      <c r="C160" s="89" t="s">
        <v>306</v>
      </c>
      <c r="D160" s="89" t="s">
        <v>669</v>
      </c>
      <c r="E160" s="90">
        <v>2.1522999999999999</v>
      </c>
      <c r="F160" s="90">
        <v>8.5489999999999993E-3</v>
      </c>
      <c r="G160" s="90">
        <v>8.2456999999999994</v>
      </c>
      <c r="H160" s="90">
        <v>0.37992999999999999</v>
      </c>
      <c r="I160" s="90">
        <v>1.9643000000000001E-2</v>
      </c>
      <c r="J160" s="90">
        <v>0.56077999999999995</v>
      </c>
    </row>
    <row r="161" spans="1:10" outlineLevel="2">
      <c r="A161" s="89" t="s">
        <v>761</v>
      </c>
      <c r="B161" s="89" t="s">
        <v>762</v>
      </c>
      <c r="C161" s="89" t="s">
        <v>307</v>
      </c>
      <c r="D161" s="89" t="s">
        <v>670</v>
      </c>
      <c r="E161" s="90">
        <v>2.7298</v>
      </c>
      <c r="F161" s="90">
        <v>9.3110999999999992E-3</v>
      </c>
      <c r="G161" s="90">
        <v>7.093</v>
      </c>
      <c r="H161" s="90">
        <v>0.48934</v>
      </c>
      <c r="I161" s="90">
        <v>2.1232000000000001E-2</v>
      </c>
      <c r="J161" s="90">
        <v>0.55100000000000005</v>
      </c>
    </row>
    <row r="162" spans="1:10" outlineLevel="2">
      <c r="A162" s="89" t="s">
        <v>761</v>
      </c>
      <c r="B162" s="89" t="s">
        <v>762</v>
      </c>
      <c r="C162" s="89" t="s">
        <v>308</v>
      </c>
      <c r="D162" s="89" t="s">
        <v>671</v>
      </c>
      <c r="E162" s="90">
        <v>10.147</v>
      </c>
      <c r="F162" s="90">
        <v>3.2014000000000001E-2</v>
      </c>
      <c r="G162" s="90">
        <v>28.224</v>
      </c>
      <c r="H162" s="90">
        <v>1.3231999999999999</v>
      </c>
      <c r="I162" s="90">
        <v>7.1901000000000007E-2</v>
      </c>
      <c r="J162" s="90">
        <v>1.6830000000000001</v>
      </c>
    </row>
    <row r="163" spans="1:10" outlineLevel="2">
      <c r="A163" s="89" t="s">
        <v>761</v>
      </c>
      <c r="B163" s="89" t="s">
        <v>762</v>
      </c>
      <c r="C163" s="89" t="s">
        <v>309</v>
      </c>
      <c r="D163" s="89" t="s">
        <v>672</v>
      </c>
      <c r="E163" s="90">
        <v>0.53075000000000006</v>
      </c>
      <c r="F163" s="90">
        <v>1.5074000000000001E-3</v>
      </c>
      <c r="G163" s="90">
        <v>1.5338000000000001</v>
      </c>
      <c r="H163" s="90">
        <v>8.2040000000000002E-2</v>
      </c>
      <c r="I163" s="90">
        <v>3.4827E-3</v>
      </c>
      <c r="J163" s="90">
        <v>0.10928</v>
      </c>
    </row>
    <row r="164" spans="1:10" outlineLevel="2">
      <c r="A164" s="89" t="s">
        <v>761</v>
      </c>
      <c r="B164" s="89" t="s">
        <v>762</v>
      </c>
      <c r="C164" s="89" t="s">
        <v>310</v>
      </c>
      <c r="D164" s="89" t="s">
        <v>673</v>
      </c>
      <c r="E164" s="90">
        <v>7.3905000000000003</v>
      </c>
      <c r="F164" s="90">
        <v>1.1985000000000001E-2</v>
      </c>
      <c r="G164" s="90">
        <v>11.214</v>
      </c>
      <c r="H164" s="90">
        <v>1.1056999999999999</v>
      </c>
      <c r="I164" s="90">
        <v>2.7969000000000001E-2</v>
      </c>
      <c r="J164" s="90">
        <v>1.0214000000000001</v>
      </c>
    </row>
    <row r="165" spans="1:10" outlineLevel="2">
      <c r="A165" s="89" t="s">
        <v>761</v>
      </c>
      <c r="B165" s="89" t="s">
        <v>762</v>
      </c>
      <c r="C165" s="89" t="s">
        <v>311</v>
      </c>
      <c r="D165" s="89" t="s">
        <v>674</v>
      </c>
      <c r="E165" s="90">
        <v>16.21</v>
      </c>
      <c r="F165" s="90">
        <v>4.0744000000000002E-2</v>
      </c>
      <c r="G165" s="90">
        <v>38.710999999999999</v>
      </c>
      <c r="H165" s="90">
        <v>2.4470999999999998</v>
      </c>
      <c r="I165" s="90">
        <v>9.3560000000000004E-2</v>
      </c>
      <c r="J165" s="90">
        <v>2.7227000000000001</v>
      </c>
    </row>
    <row r="166" spans="1:10" outlineLevel="2">
      <c r="A166" s="89" t="s">
        <v>761</v>
      </c>
      <c r="B166" s="89" t="s">
        <v>762</v>
      </c>
      <c r="C166" s="89" t="s">
        <v>312</v>
      </c>
      <c r="D166" s="89" t="s">
        <v>675</v>
      </c>
      <c r="E166" s="90">
        <v>26.652000000000001</v>
      </c>
      <c r="F166" s="90">
        <v>2.4781000000000001E-2</v>
      </c>
      <c r="G166" s="90">
        <v>27.507999999999999</v>
      </c>
      <c r="H166" s="90">
        <v>4.0544000000000002</v>
      </c>
      <c r="I166" s="90">
        <v>5.7741000000000001E-2</v>
      </c>
      <c r="J166" s="90">
        <v>5.5787000000000004</v>
      </c>
    </row>
    <row r="167" spans="1:10" outlineLevel="2">
      <c r="A167" s="89" t="s">
        <v>761</v>
      </c>
      <c r="B167" s="89" t="s">
        <v>762</v>
      </c>
      <c r="C167" s="89" t="s">
        <v>313</v>
      </c>
      <c r="D167" s="89" t="s">
        <v>676</v>
      </c>
      <c r="E167" s="90">
        <v>14.109</v>
      </c>
      <c r="F167" s="90">
        <v>3.7283999999999998E-2</v>
      </c>
      <c r="G167" s="90">
        <v>32.457999999999998</v>
      </c>
      <c r="H167" s="90">
        <v>2.0503</v>
      </c>
      <c r="I167" s="90">
        <v>8.5338999999999998E-2</v>
      </c>
      <c r="J167" s="90">
        <v>2.2406000000000001</v>
      </c>
    </row>
    <row r="168" spans="1:10" outlineLevel="2">
      <c r="A168" s="89" t="s">
        <v>761</v>
      </c>
      <c r="B168" s="89" t="s">
        <v>762</v>
      </c>
      <c r="C168" s="89" t="s">
        <v>314</v>
      </c>
      <c r="D168" s="89" t="s">
        <v>677</v>
      </c>
      <c r="E168" s="90">
        <v>22.314</v>
      </c>
      <c r="F168" s="90">
        <v>1.7013E-2</v>
      </c>
      <c r="G168" s="90">
        <v>19.018999999999998</v>
      </c>
      <c r="H168" s="90">
        <v>3.3144</v>
      </c>
      <c r="I168" s="90">
        <v>3.9579999999999997E-2</v>
      </c>
      <c r="J168" s="90">
        <v>4.9474</v>
      </c>
    </row>
    <row r="169" spans="1:10" outlineLevel="2">
      <c r="A169" s="89" t="s">
        <v>761</v>
      </c>
      <c r="B169" s="89" t="s">
        <v>762</v>
      </c>
      <c r="C169" s="89" t="s">
        <v>315</v>
      </c>
      <c r="D169" s="89" t="s">
        <v>678</v>
      </c>
      <c r="E169" s="90">
        <v>1.8591</v>
      </c>
      <c r="F169" s="90">
        <v>4.0112000000000004E-3</v>
      </c>
      <c r="G169" s="90">
        <v>4.2723000000000004</v>
      </c>
      <c r="H169" s="90">
        <v>0.22373999999999999</v>
      </c>
      <c r="I169" s="90">
        <v>9.1631000000000004E-3</v>
      </c>
      <c r="J169" s="90">
        <v>0.27292</v>
      </c>
    </row>
    <row r="170" spans="1:10" outlineLevel="2">
      <c r="A170" s="89" t="s">
        <v>761</v>
      </c>
      <c r="B170" s="89" t="s">
        <v>762</v>
      </c>
      <c r="C170" s="89" t="s">
        <v>316</v>
      </c>
      <c r="D170" s="89" t="s">
        <v>679</v>
      </c>
      <c r="E170" s="90">
        <v>6.9453000000000001E-2</v>
      </c>
      <c r="F170" s="90">
        <v>5.2465E-5</v>
      </c>
      <c r="G170" s="90">
        <v>6.1855E-2</v>
      </c>
      <c r="H170" s="90">
        <v>1.0465E-2</v>
      </c>
      <c r="I170" s="90">
        <v>1.2195E-4</v>
      </c>
      <c r="J170" s="90">
        <v>1.7003999999999998E-2</v>
      </c>
    </row>
    <row r="171" spans="1:10" outlineLevel="2">
      <c r="A171" s="89" t="s">
        <v>761</v>
      </c>
      <c r="B171" s="89" t="s">
        <v>762</v>
      </c>
      <c r="C171" s="89" t="s">
        <v>317</v>
      </c>
      <c r="D171" s="89" t="s">
        <v>680</v>
      </c>
      <c r="E171" s="90">
        <v>1.9814000000000001</v>
      </c>
      <c r="F171" s="90">
        <v>3.8440000000000002E-3</v>
      </c>
      <c r="G171" s="90">
        <v>4.1672000000000002</v>
      </c>
      <c r="H171" s="90">
        <v>0.26695000000000002</v>
      </c>
      <c r="I171" s="90">
        <v>8.8415000000000004E-3</v>
      </c>
      <c r="J171" s="90">
        <v>0.29654999999999998</v>
      </c>
    </row>
    <row r="172" spans="1:10" outlineLevel="2">
      <c r="A172" s="89" t="s">
        <v>761</v>
      </c>
      <c r="B172" s="89" t="s">
        <v>762</v>
      </c>
      <c r="C172" s="89" t="s">
        <v>318</v>
      </c>
      <c r="D172" s="89" t="s">
        <v>681</v>
      </c>
      <c r="E172" s="90">
        <v>0.64759999999999995</v>
      </c>
      <c r="F172" s="90">
        <v>4.9857999999999999E-4</v>
      </c>
      <c r="G172" s="90">
        <v>0.59397</v>
      </c>
      <c r="H172" s="90">
        <v>9.2901999999999998E-2</v>
      </c>
      <c r="I172" s="90">
        <v>1.1592E-3</v>
      </c>
      <c r="J172" s="90">
        <v>0.15729000000000001</v>
      </c>
    </row>
    <row r="173" spans="1:10" outlineLevel="2">
      <c r="A173" s="89" t="s">
        <v>761</v>
      </c>
      <c r="B173" s="89" t="s">
        <v>762</v>
      </c>
      <c r="C173" s="89" t="s">
        <v>319</v>
      </c>
      <c r="D173" s="89" t="s">
        <v>682</v>
      </c>
      <c r="E173" s="90">
        <v>4.1647999999999996</v>
      </c>
      <c r="F173" s="90">
        <v>7.1961999999999998E-3</v>
      </c>
      <c r="G173" s="90">
        <v>5.1029999999999998</v>
      </c>
      <c r="H173" s="90">
        <v>0.55495000000000005</v>
      </c>
      <c r="I173" s="90">
        <v>1.6716000000000002E-2</v>
      </c>
      <c r="J173" s="90">
        <v>0.39328999999999997</v>
      </c>
    </row>
    <row r="174" spans="1:10" outlineLevel="2">
      <c r="A174" s="89" t="s">
        <v>761</v>
      </c>
      <c r="B174" s="89" t="s">
        <v>762</v>
      </c>
      <c r="C174" s="89" t="s">
        <v>320</v>
      </c>
      <c r="D174" s="89" t="s">
        <v>683</v>
      </c>
      <c r="E174" s="90">
        <v>1.0042</v>
      </c>
      <c r="F174" s="90">
        <v>3.1419E-3</v>
      </c>
      <c r="G174" s="90">
        <v>2.6909999999999998</v>
      </c>
      <c r="H174" s="90">
        <v>0.17438000000000001</v>
      </c>
      <c r="I174" s="90">
        <v>7.3036000000000004E-3</v>
      </c>
      <c r="J174" s="90">
        <v>0.21403</v>
      </c>
    </row>
    <row r="175" spans="1:10" outlineLevel="2">
      <c r="A175" s="89" t="s">
        <v>761</v>
      </c>
      <c r="B175" s="89" t="s">
        <v>762</v>
      </c>
      <c r="C175" s="89" t="s">
        <v>321</v>
      </c>
      <c r="D175" s="89" t="s">
        <v>684</v>
      </c>
      <c r="E175" s="90">
        <v>1.0235000000000001</v>
      </c>
      <c r="F175" s="90">
        <v>3.1898E-3</v>
      </c>
      <c r="G175" s="90">
        <v>3.0996000000000001</v>
      </c>
      <c r="H175" s="90">
        <v>0.18845999999999999</v>
      </c>
      <c r="I175" s="90">
        <v>7.4073999999999997E-3</v>
      </c>
      <c r="J175" s="90">
        <v>0.24789</v>
      </c>
    </row>
    <row r="176" spans="1:10" outlineLevel="2">
      <c r="A176" s="89" t="s">
        <v>761</v>
      </c>
      <c r="B176" s="89" t="s">
        <v>762</v>
      </c>
      <c r="C176" s="89" t="s">
        <v>322</v>
      </c>
      <c r="D176" s="89" t="s">
        <v>685</v>
      </c>
      <c r="E176" s="90">
        <v>0.10981</v>
      </c>
      <c r="F176" s="90">
        <v>1.2300000000000001E-4</v>
      </c>
      <c r="G176" s="90">
        <v>0.16005</v>
      </c>
      <c r="H176" s="90">
        <v>1.7618999999999999E-2</v>
      </c>
      <c r="I176" s="90">
        <v>2.8502999999999997E-4</v>
      </c>
      <c r="J176" s="90">
        <v>2.8611999999999999E-2</v>
      </c>
    </row>
    <row r="177" spans="1:10" outlineLevel="2">
      <c r="A177" s="89" t="s">
        <v>761</v>
      </c>
      <c r="B177" s="89" t="s">
        <v>762</v>
      </c>
      <c r="C177" s="89" t="s">
        <v>323</v>
      </c>
      <c r="D177" s="89" t="s">
        <v>686</v>
      </c>
      <c r="E177" s="90">
        <v>6.4322999999999997</v>
      </c>
      <c r="F177" s="90">
        <v>1.2876E-2</v>
      </c>
      <c r="G177" s="90">
        <v>11.574999999999999</v>
      </c>
      <c r="H177" s="90">
        <v>0.82277</v>
      </c>
      <c r="I177" s="90">
        <v>3.0116E-2</v>
      </c>
      <c r="J177" s="90">
        <v>0.95065999999999995</v>
      </c>
    </row>
    <row r="178" spans="1:10" outlineLevel="2">
      <c r="A178" s="89" t="s">
        <v>761</v>
      </c>
      <c r="B178" s="89" t="s">
        <v>762</v>
      </c>
      <c r="C178" s="89" t="s">
        <v>324</v>
      </c>
      <c r="D178" s="89" t="s">
        <v>687</v>
      </c>
      <c r="E178" s="90">
        <v>1.5239</v>
      </c>
      <c r="F178" s="90">
        <v>4.5309E-3</v>
      </c>
      <c r="G178" s="90">
        <v>3.1408999999999998</v>
      </c>
      <c r="H178" s="90">
        <v>0.25953999999999999</v>
      </c>
      <c r="I178" s="90">
        <v>1.0305999999999999E-2</v>
      </c>
      <c r="J178" s="90">
        <v>0.25441999999999998</v>
      </c>
    </row>
    <row r="179" spans="1:10" outlineLevel="2">
      <c r="A179" s="89" t="s">
        <v>761</v>
      </c>
      <c r="B179" s="89" t="s">
        <v>762</v>
      </c>
      <c r="C179" s="89" t="s">
        <v>325</v>
      </c>
      <c r="D179" s="89" t="s">
        <v>688</v>
      </c>
      <c r="E179" s="90">
        <v>1.6856999999999999E-4</v>
      </c>
      <c r="F179" s="90">
        <v>2.0984E-7</v>
      </c>
      <c r="G179" s="90">
        <v>2.7647000000000001E-4</v>
      </c>
      <c r="H179" s="90">
        <v>2.5043999999999999E-5</v>
      </c>
      <c r="I179" s="90">
        <v>4.8905999999999996E-7</v>
      </c>
      <c r="J179" s="90">
        <v>4.5575000000000003E-5</v>
      </c>
    </row>
    <row r="180" spans="1:10" outlineLevel="2">
      <c r="A180" s="89" t="s">
        <v>761</v>
      </c>
      <c r="B180" s="89" t="s">
        <v>762</v>
      </c>
      <c r="C180" s="89" t="s">
        <v>326</v>
      </c>
      <c r="D180" s="89" t="s">
        <v>689</v>
      </c>
      <c r="E180" s="90">
        <v>2.1153000000000002E-2</v>
      </c>
      <c r="F180" s="90">
        <v>5.5291000000000003E-5</v>
      </c>
      <c r="G180" s="90">
        <v>6.6560999999999995E-2</v>
      </c>
      <c r="H180" s="90">
        <v>3.3219999999999999E-3</v>
      </c>
      <c r="I180" s="90">
        <v>1.2716999999999999E-4</v>
      </c>
      <c r="J180" s="90">
        <v>5.2408000000000003E-3</v>
      </c>
    </row>
    <row r="181" spans="1:10" outlineLevel="2">
      <c r="A181" s="89" t="s">
        <v>761</v>
      </c>
      <c r="B181" s="89" t="s">
        <v>762</v>
      </c>
      <c r="C181" s="89" t="s">
        <v>327</v>
      </c>
      <c r="D181" s="89" t="s">
        <v>690</v>
      </c>
      <c r="E181" s="90">
        <v>0.80008000000000001</v>
      </c>
      <c r="F181" s="90">
        <v>1.4644E-3</v>
      </c>
      <c r="G181" s="90">
        <v>1.5772999999999999</v>
      </c>
      <c r="H181" s="90">
        <v>0.13037000000000001</v>
      </c>
      <c r="I181" s="90">
        <v>3.4204000000000001E-3</v>
      </c>
      <c r="J181" s="90">
        <v>0.18737000000000001</v>
      </c>
    </row>
    <row r="182" spans="1:10" outlineLevel="2">
      <c r="A182" s="89" t="s">
        <v>761</v>
      </c>
      <c r="B182" s="89" t="s">
        <v>762</v>
      </c>
      <c r="C182" s="89" t="s">
        <v>328</v>
      </c>
      <c r="D182" s="89" t="s">
        <v>691</v>
      </c>
      <c r="E182" s="90">
        <v>0.16836000000000001</v>
      </c>
      <c r="F182" s="90">
        <v>3.0226E-4</v>
      </c>
      <c r="G182" s="90">
        <v>0.31328</v>
      </c>
      <c r="H182" s="90">
        <v>2.4320999999999999E-2</v>
      </c>
      <c r="I182" s="90">
        <v>7.0596999999999999E-4</v>
      </c>
      <c r="J182" s="90">
        <v>3.9525999999999999E-2</v>
      </c>
    </row>
    <row r="183" spans="1:10" outlineLevel="2">
      <c r="A183" s="89" t="s">
        <v>761</v>
      </c>
      <c r="B183" s="89" t="s">
        <v>762</v>
      </c>
      <c r="C183" s="89" t="s">
        <v>329</v>
      </c>
      <c r="D183" s="89" t="s">
        <v>692</v>
      </c>
      <c r="E183" s="90">
        <v>0.95450999999999997</v>
      </c>
      <c r="F183" s="90">
        <v>1.9930999999999998E-3</v>
      </c>
      <c r="G183" s="90">
        <v>2.3540999999999999</v>
      </c>
      <c r="H183" s="90">
        <v>0.16027</v>
      </c>
      <c r="I183" s="90">
        <v>4.6188999999999996E-3</v>
      </c>
      <c r="J183" s="90">
        <v>0.21854999999999999</v>
      </c>
    </row>
    <row r="184" spans="1:10" outlineLevel="2">
      <c r="A184" s="89" t="s">
        <v>761</v>
      </c>
      <c r="B184" s="89" t="s">
        <v>762</v>
      </c>
      <c r="C184" s="89" t="s">
        <v>330</v>
      </c>
      <c r="D184" s="89" t="s">
        <v>693</v>
      </c>
      <c r="E184" s="90">
        <v>8.9464000000000002E-2</v>
      </c>
      <c r="F184" s="90">
        <v>2.3483E-4</v>
      </c>
      <c r="G184" s="90">
        <v>0.22084000000000001</v>
      </c>
      <c r="H184" s="90">
        <v>1.5108999999999999E-2</v>
      </c>
      <c r="I184" s="90">
        <v>5.4923000000000005E-4</v>
      </c>
      <c r="J184" s="90">
        <v>1.7536E-2</v>
      </c>
    </row>
    <row r="185" spans="1:10" outlineLevel="2">
      <c r="A185" s="89" t="s">
        <v>761</v>
      </c>
      <c r="B185" s="89" t="s">
        <v>762</v>
      </c>
      <c r="C185" s="89" t="s">
        <v>331</v>
      </c>
      <c r="D185" s="89" t="s">
        <v>694</v>
      </c>
      <c r="E185" s="90">
        <v>3.5203999999999999E-3</v>
      </c>
      <c r="F185" s="90">
        <v>5.6015999999999999E-6</v>
      </c>
      <c r="G185" s="90">
        <v>6.4022999999999997E-3</v>
      </c>
      <c r="H185" s="90">
        <v>5.8850999999999999E-4</v>
      </c>
      <c r="I185" s="90">
        <v>1.3079E-5</v>
      </c>
      <c r="J185" s="90">
        <v>7.9841999999999999E-4</v>
      </c>
    </row>
    <row r="186" spans="1:10" outlineLevel="2">
      <c r="A186" s="89" t="s">
        <v>761</v>
      </c>
      <c r="B186" s="89" t="s">
        <v>762</v>
      </c>
      <c r="C186" s="89" t="s">
        <v>332</v>
      </c>
      <c r="D186" s="89" t="s">
        <v>695</v>
      </c>
      <c r="E186" s="90">
        <v>1.4572999999999999E-3</v>
      </c>
      <c r="F186" s="90">
        <v>1.2358000000000001E-6</v>
      </c>
      <c r="G186" s="90">
        <v>1.1895E-3</v>
      </c>
      <c r="H186" s="90">
        <v>1.4394000000000001E-4</v>
      </c>
      <c r="I186" s="90">
        <v>2.8851999999999999E-6</v>
      </c>
      <c r="J186" s="90">
        <v>1.8175999999999999E-4</v>
      </c>
    </row>
    <row r="187" spans="1:10" outlineLevel="2">
      <c r="A187" s="89" t="s">
        <v>761</v>
      </c>
      <c r="B187" s="89" t="s">
        <v>762</v>
      </c>
      <c r="C187" s="89" t="s">
        <v>333</v>
      </c>
      <c r="D187" s="89" t="s">
        <v>696</v>
      </c>
      <c r="E187" s="90">
        <v>30.210999999999999</v>
      </c>
      <c r="F187" s="90">
        <v>5.3362E-2</v>
      </c>
      <c r="G187" s="90">
        <v>59.133000000000003</v>
      </c>
      <c r="H187" s="90">
        <v>5.0366999999999997</v>
      </c>
      <c r="I187" s="90">
        <v>0.12350999999999999</v>
      </c>
      <c r="J187" s="90">
        <v>5.4607999999999999</v>
      </c>
    </row>
    <row r="188" spans="1:10" outlineLevel="2">
      <c r="A188" s="89" t="s">
        <v>761</v>
      </c>
      <c r="B188" s="89" t="s">
        <v>762</v>
      </c>
      <c r="C188" s="89" t="s">
        <v>334</v>
      </c>
      <c r="D188" s="89" t="s">
        <v>697</v>
      </c>
      <c r="E188" s="90">
        <v>2.4613</v>
      </c>
      <c r="F188" s="90">
        <v>4.7898999999999997E-3</v>
      </c>
      <c r="G188" s="90">
        <v>6.2213000000000003</v>
      </c>
      <c r="H188" s="90">
        <v>0.53908999999999996</v>
      </c>
      <c r="I188" s="90">
        <v>1.1087E-2</v>
      </c>
      <c r="J188" s="90">
        <v>0.53708</v>
      </c>
    </row>
    <row r="189" spans="1:10" outlineLevel="2">
      <c r="A189" s="89" t="s">
        <v>761</v>
      </c>
      <c r="B189" s="89" t="s">
        <v>762</v>
      </c>
      <c r="C189" s="89" t="s">
        <v>335</v>
      </c>
      <c r="D189" s="89" t="s">
        <v>698</v>
      </c>
      <c r="E189" s="90">
        <v>2.1538000000000002E-2</v>
      </c>
      <c r="F189" s="90">
        <v>2.6652000000000002E-5</v>
      </c>
      <c r="G189" s="90">
        <v>3.0676999999999999E-2</v>
      </c>
      <c r="H189" s="90">
        <v>3.5444999999999999E-3</v>
      </c>
      <c r="I189" s="90">
        <v>6.2173000000000003E-5</v>
      </c>
      <c r="J189" s="90">
        <v>4.5579000000000001E-3</v>
      </c>
    </row>
    <row r="190" spans="1:10" outlineLevel="2">
      <c r="A190" s="89" t="s">
        <v>761</v>
      </c>
      <c r="B190" s="89" t="s">
        <v>762</v>
      </c>
      <c r="C190" s="89" t="s">
        <v>336</v>
      </c>
      <c r="D190" s="89" t="s">
        <v>699</v>
      </c>
      <c r="E190" s="90">
        <v>5.3125000000000004E-3</v>
      </c>
      <c r="F190" s="90">
        <v>5.4681999999999996E-6</v>
      </c>
      <c r="G190" s="90">
        <v>6.1916000000000002E-3</v>
      </c>
      <c r="H190" s="90">
        <v>8.5329000000000004E-4</v>
      </c>
      <c r="I190" s="90">
        <v>1.2765999999999999E-5</v>
      </c>
      <c r="J190" s="90">
        <v>8.1282000000000001E-4</v>
      </c>
    </row>
    <row r="191" spans="1:10" outlineLevel="2">
      <c r="A191" s="89" t="s">
        <v>761</v>
      </c>
      <c r="B191" s="89" t="s">
        <v>762</v>
      </c>
      <c r="C191" s="89" t="s">
        <v>337</v>
      </c>
      <c r="D191" s="89" t="s">
        <v>700</v>
      </c>
      <c r="E191" s="90">
        <v>0.24803</v>
      </c>
      <c r="F191" s="90">
        <v>4.0683000000000001E-4</v>
      </c>
      <c r="G191" s="90">
        <v>0.48670000000000002</v>
      </c>
      <c r="H191" s="90">
        <v>4.3261000000000001E-2</v>
      </c>
      <c r="I191" s="90">
        <v>9.4098000000000001E-4</v>
      </c>
      <c r="J191" s="90">
        <v>6.1039999999999997E-2</v>
      </c>
    </row>
    <row r="192" spans="1:10" outlineLevel="2">
      <c r="A192" s="89" t="s">
        <v>761</v>
      </c>
      <c r="B192" s="89" t="s">
        <v>762</v>
      </c>
      <c r="C192" s="89" t="s">
        <v>338</v>
      </c>
      <c r="D192" s="89" t="s">
        <v>701</v>
      </c>
      <c r="E192" s="90">
        <v>6.7738E-4</v>
      </c>
      <c r="F192" s="90">
        <v>1.0182000000000001E-6</v>
      </c>
      <c r="G192" s="90">
        <v>1.2271000000000001E-3</v>
      </c>
      <c r="H192" s="90">
        <v>8.3263999999999994E-5</v>
      </c>
      <c r="I192" s="90">
        <v>2.3462999999999999E-6</v>
      </c>
      <c r="J192" s="90">
        <v>1.0785000000000001E-4</v>
      </c>
    </row>
    <row r="193" spans="1:10" outlineLevel="2">
      <c r="A193" s="89" t="s">
        <v>761</v>
      </c>
      <c r="B193" s="89" t="s">
        <v>762</v>
      </c>
      <c r="C193" s="89" t="s">
        <v>339</v>
      </c>
      <c r="D193" s="89" t="s">
        <v>702</v>
      </c>
      <c r="E193" s="90">
        <v>0.29959000000000002</v>
      </c>
      <c r="F193" s="90">
        <v>3.7602000000000002E-4</v>
      </c>
      <c r="G193" s="90">
        <v>0.45931</v>
      </c>
      <c r="H193" s="90">
        <v>5.3498999999999998E-2</v>
      </c>
      <c r="I193" s="90">
        <v>8.7792999999999996E-4</v>
      </c>
      <c r="J193" s="90">
        <v>5.1847999999999998E-2</v>
      </c>
    </row>
    <row r="194" spans="1:10" outlineLevel="2">
      <c r="A194" s="89" t="s">
        <v>761</v>
      </c>
      <c r="B194" s="89" t="s">
        <v>762</v>
      </c>
      <c r="C194" s="89" t="s">
        <v>340</v>
      </c>
      <c r="D194" s="89" t="s">
        <v>703</v>
      </c>
      <c r="E194" s="90">
        <v>0.63429000000000002</v>
      </c>
      <c r="F194" s="90">
        <v>1.0438999999999999E-3</v>
      </c>
      <c r="G194" s="90">
        <v>1.2553000000000001</v>
      </c>
      <c r="H194" s="90">
        <v>0.11419</v>
      </c>
      <c r="I194" s="90">
        <v>2.4139000000000001E-3</v>
      </c>
      <c r="J194" s="90">
        <v>0.12558</v>
      </c>
    </row>
    <row r="195" spans="1:10" outlineLevel="2">
      <c r="A195" s="89" t="s">
        <v>761</v>
      </c>
      <c r="B195" s="89" t="s">
        <v>762</v>
      </c>
      <c r="C195" s="89" t="s">
        <v>341</v>
      </c>
      <c r="D195" s="89" t="s">
        <v>704</v>
      </c>
      <c r="E195" s="90">
        <v>0.31502999999999998</v>
      </c>
      <c r="F195" s="90">
        <v>7.6707999999999995E-4</v>
      </c>
      <c r="G195" s="90">
        <v>0.79218999999999995</v>
      </c>
      <c r="H195" s="90">
        <v>5.7979000000000003E-2</v>
      </c>
      <c r="I195" s="90">
        <v>1.7868999999999999E-3</v>
      </c>
      <c r="J195" s="90">
        <v>7.2489999999999999E-2</v>
      </c>
    </row>
    <row r="196" spans="1:10" outlineLevel="2">
      <c r="A196" s="89" t="s">
        <v>761</v>
      </c>
      <c r="B196" s="89" t="s">
        <v>762</v>
      </c>
      <c r="C196" s="89" t="s">
        <v>342</v>
      </c>
      <c r="D196" s="89" t="s">
        <v>705</v>
      </c>
      <c r="E196" s="90">
        <v>2.4788999999999999</v>
      </c>
      <c r="F196" s="90">
        <v>4.2864000000000001E-3</v>
      </c>
      <c r="G196" s="90">
        <v>5.1516999999999999</v>
      </c>
      <c r="H196" s="90">
        <v>0.42166999999999999</v>
      </c>
      <c r="I196" s="90">
        <v>9.9755E-3</v>
      </c>
      <c r="J196" s="90">
        <v>0.61038999999999999</v>
      </c>
    </row>
    <row r="197" spans="1:10" outlineLevel="2">
      <c r="A197" s="89" t="s">
        <v>761</v>
      </c>
      <c r="B197" s="89" t="s">
        <v>762</v>
      </c>
      <c r="C197" s="89" t="s">
        <v>343</v>
      </c>
      <c r="D197" s="89" t="s">
        <v>706</v>
      </c>
      <c r="E197" s="90">
        <v>0.59267000000000003</v>
      </c>
      <c r="F197" s="90">
        <v>1.0112000000000001E-3</v>
      </c>
      <c r="G197" s="90">
        <v>1.2156</v>
      </c>
      <c r="H197" s="90">
        <v>0.10274</v>
      </c>
      <c r="I197" s="90">
        <v>2.356E-3</v>
      </c>
      <c r="J197" s="90">
        <v>0.13736999999999999</v>
      </c>
    </row>
    <row r="198" spans="1:10" outlineLevel="2">
      <c r="A198" s="89" t="s">
        <v>761</v>
      </c>
      <c r="B198" s="89" t="s">
        <v>762</v>
      </c>
      <c r="C198" s="89" t="s">
        <v>344</v>
      </c>
      <c r="D198" s="89" t="s">
        <v>707</v>
      </c>
      <c r="E198" s="90">
        <v>1.3062</v>
      </c>
      <c r="F198" s="90">
        <v>2.8029999999999999E-3</v>
      </c>
      <c r="G198" s="90">
        <v>2.7911000000000001</v>
      </c>
      <c r="H198" s="90">
        <v>0.21140999999999999</v>
      </c>
      <c r="I198" s="90">
        <v>6.5272000000000004E-3</v>
      </c>
      <c r="J198" s="90">
        <v>0.24970999999999999</v>
      </c>
    </row>
    <row r="199" spans="1:10" outlineLevel="2">
      <c r="A199" s="89" t="s">
        <v>761</v>
      </c>
      <c r="B199" s="89" t="s">
        <v>762</v>
      </c>
      <c r="C199" s="89" t="s">
        <v>708</v>
      </c>
      <c r="D199" s="89" t="s">
        <v>709</v>
      </c>
      <c r="E199" s="90">
        <v>0</v>
      </c>
      <c r="F199" s="90">
        <v>0</v>
      </c>
      <c r="G199" s="90">
        <v>0</v>
      </c>
      <c r="H199" s="90">
        <v>0</v>
      </c>
      <c r="I199" s="90">
        <v>0</v>
      </c>
      <c r="J199" s="90">
        <v>0</v>
      </c>
    </row>
    <row r="200" spans="1:10" outlineLevel="2">
      <c r="A200" s="89" t="s">
        <v>761</v>
      </c>
      <c r="B200" s="89" t="s">
        <v>762</v>
      </c>
      <c r="C200" s="89" t="s">
        <v>345</v>
      </c>
      <c r="D200" s="89" t="s">
        <v>710</v>
      </c>
      <c r="E200" s="90">
        <v>1.8655999999999999</v>
      </c>
      <c r="F200" s="90">
        <v>1.4289999999999999E-3</v>
      </c>
      <c r="G200" s="90">
        <v>1.55</v>
      </c>
      <c r="H200" s="90">
        <v>0.26704</v>
      </c>
      <c r="I200" s="90">
        <v>3.3230999999999998E-3</v>
      </c>
      <c r="J200" s="90">
        <v>0.43668000000000001</v>
      </c>
    </row>
    <row r="201" spans="1:10" outlineLevel="2">
      <c r="A201" s="89" t="s">
        <v>761</v>
      </c>
      <c r="B201" s="89" t="s">
        <v>762</v>
      </c>
      <c r="C201" s="89" t="s">
        <v>346</v>
      </c>
      <c r="D201" s="89" t="s">
        <v>711</v>
      </c>
      <c r="E201" s="90">
        <v>7.3419999999999999E-2</v>
      </c>
      <c r="F201" s="90">
        <v>1.3690999999999999E-4</v>
      </c>
      <c r="G201" s="90">
        <v>0.1709</v>
      </c>
      <c r="H201" s="90">
        <v>1.1516E-2</v>
      </c>
      <c r="I201" s="90">
        <v>3.1777999999999998E-4</v>
      </c>
      <c r="J201" s="90">
        <v>2.034E-2</v>
      </c>
    </row>
    <row r="202" spans="1:10" outlineLevel="2">
      <c r="A202" s="89" t="s">
        <v>761</v>
      </c>
      <c r="B202" s="89" t="s">
        <v>762</v>
      </c>
      <c r="C202" s="89" t="s">
        <v>347</v>
      </c>
      <c r="D202" s="89" t="s">
        <v>712</v>
      </c>
      <c r="E202" s="90">
        <v>5.7139000000000002E-2</v>
      </c>
      <c r="F202" s="90">
        <v>1.2131E-4</v>
      </c>
      <c r="G202" s="90">
        <v>0.12159</v>
      </c>
      <c r="H202" s="90">
        <v>9.3726E-3</v>
      </c>
      <c r="I202" s="90">
        <v>2.8331999999999999E-4</v>
      </c>
      <c r="J202" s="90">
        <v>1.1096E-2</v>
      </c>
    </row>
    <row r="203" spans="1:10" outlineLevel="2">
      <c r="A203" s="89" t="s">
        <v>761</v>
      </c>
      <c r="B203" s="89" t="s">
        <v>762</v>
      </c>
      <c r="C203" s="89" t="s">
        <v>713</v>
      </c>
      <c r="D203" s="89" t="s">
        <v>714</v>
      </c>
      <c r="E203" s="90">
        <v>0</v>
      </c>
      <c r="F203" s="90">
        <v>0</v>
      </c>
      <c r="G203" s="90">
        <v>0</v>
      </c>
      <c r="H203" s="90">
        <v>0</v>
      </c>
      <c r="I203" s="90">
        <v>0</v>
      </c>
      <c r="J203" s="90">
        <v>0</v>
      </c>
    </row>
    <row r="204" spans="1:10" outlineLevel="2">
      <c r="A204" s="89" t="s">
        <v>761</v>
      </c>
      <c r="B204" s="89" t="s">
        <v>762</v>
      </c>
      <c r="C204" s="89" t="s">
        <v>348</v>
      </c>
      <c r="D204" s="89" t="s">
        <v>715</v>
      </c>
      <c r="E204" s="90">
        <v>6.3794000000000003E-2</v>
      </c>
      <c r="F204" s="90">
        <v>2.0991E-4</v>
      </c>
      <c r="G204" s="90">
        <v>0.14881</v>
      </c>
      <c r="H204" s="90">
        <v>1.1294E-2</v>
      </c>
      <c r="I204" s="90">
        <v>4.7767000000000003E-4</v>
      </c>
      <c r="J204" s="90">
        <v>1.1457999999999999E-2</v>
      </c>
    </row>
    <row r="205" spans="1:10" outlineLevel="2">
      <c r="A205" s="89" t="s">
        <v>761</v>
      </c>
      <c r="B205" s="89" t="s">
        <v>762</v>
      </c>
      <c r="C205" s="89" t="s">
        <v>349</v>
      </c>
      <c r="D205" s="89" t="s">
        <v>716</v>
      </c>
      <c r="E205" s="90">
        <v>0</v>
      </c>
      <c r="F205" s="90">
        <v>0</v>
      </c>
      <c r="G205" s="90">
        <v>0</v>
      </c>
      <c r="H205" s="90">
        <v>0</v>
      </c>
      <c r="I205" s="90">
        <v>0</v>
      </c>
      <c r="J205" s="90">
        <v>0</v>
      </c>
    </row>
    <row r="206" spans="1:10" outlineLevel="2">
      <c r="A206" s="89" t="s">
        <v>761</v>
      </c>
      <c r="B206" s="89" t="s">
        <v>762</v>
      </c>
      <c r="C206" s="89" t="s">
        <v>717</v>
      </c>
      <c r="D206" s="89" t="s">
        <v>718</v>
      </c>
      <c r="E206" s="90">
        <v>0</v>
      </c>
      <c r="F206" s="90">
        <v>0</v>
      </c>
      <c r="G206" s="90">
        <v>0</v>
      </c>
      <c r="H206" s="90">
        <v>0</v>
      </c>
      <c r="I206" s="90">
        <v>0</v>
      </c>
      <c r="J206" s="90">
        <v>0</v>
      </c>
    </row>
    <row r="207" spans="1:10" outlineLevel="2">
      <c r="A207" s="89" t="s">
        <v>761</v>
      </c>
      <c r="B207" s="89" t="s">
        <v>762</v>
      </c>
      <c r="C207" s="89" t="s">
        <v>360</v>
      </c>
      <c r="D207" s="89" t="s">
        <v>719</v>
      </c>
      <c r="E207" s="90">
        <v>0</v>
      </c>
      <c r="F207" s="90">
        <v>0</v>
      </c>
      <c r="G207" s="90">
        <v>0</v>
      </c>
      <c r="H207" s="90">
        <v>0</v>
      </c>
      <c r="I207" s="90">
        <v>0</v>
      </c>
      <c r="J207" s="90">
        <v>0</v>
      </c>
    </row>
    <row r="208" spans="1:10" outlineLevel="2">
      <c r="A208" s="89" t="s">
        <v>761</v>
      </c>
      <c r="B208" s="89" t="s">
        <v>762</v>
      </c>
      <c r="C208" s="89" t="s">
        <v>350</v>
      </c>
      <c r="D208" s="89" t="s">
        <v>720</v>
      </c>
      <c r="E208" s="90">
        <v>419.04</v>
      </c>
      <c r="F208" s="90">
        <v>4.9482999999999999E-2</v>
      </c>
      <c r="G208" s="90">
        <v>17.341999999999999</v>
      </c>
      <c r="H208" s="90">
        <v>3.2134999999999998</v>
      </c>
      <c r="I208" s="90">
        <v>5.8717999999999999E-2</v>
      </c>
      <c r="J208" s="90">
        <v>225.45</v>
      </c>
    </row>
    <row r="209" spans="1:10" outlineLevel="2">
      <c r="A209" s="89" t="s">
        <v>761</v>
      </c>
      <c r="B209" s="89" t="s">
        <v>762</v>
      </c>
      <c r="C209" s="89" t="s">
        <v>351</v>
      </c>
      <c r="D209" s="89" t="s">
        <v>721</v>
      </c>
      <c r="E209" s="90">
        <v>279.68</v>
      </c>
      <c r="F209" s="90">
        <v>3.0200000000000001E-2</v>
      </c>
      <c r="G209" s="90">
        <v>10.523</v>
      </c>
      <c r="H209" s="90">
        <v>1.4123000000000001</v>
      </c>
      <c r="I209" s="90">
        <v>3.7576999999999999E-2</v>
      </c>
      <c r="J209" s="90">
        <v>86.766000000000005</v>
      </c>
    </row>
    <row r="210" spans="1:10" outlineLevel="2">
      <c r="A210" s="89" t="s">
        <v>761</v>
      </c>
      <c r="B210" s="89" t="s">
        <v>762</v>
      </c>
      <c r="C210" s="89" t="s">
        <v>352</v>
      </c>
      <c r="D210" s="89" t="s">
        <v>722</v>
      </c>
      <c r="E210" s="90">
        <v>456.78</v>
      </c>
      <c r="F210" s="90">
        <v>4.947E-2</v>
      </c>
      <c r="G210" s="90">
        <v>39.347999999999999</v>
      </c>
      <c r="H210" s="90">
        <v>0.26933000000000001</v>
      </c>
      <c r="I210" s="90">
        <v>6.8156999999999995E-2</v>
      </c>
      <c r="J210" s="90">
        <v>37.94</v>
      </c>
    </row>
    <row r="211" spans="1:10" outlineLevel="2">
      <c r="A211" s="89" t="s">
        <v>761</v>
      </c>
      <c r="B211" s="89" t="s">
        <v>762</v>
      </c>
      <c r="C211" s="89" t="s">
        <v>353</v>
      </c>
      <c r="D211" s="89" t="s">
        <v>723</v>
      </c>
      <c r="E211" s="90">
        <v>6.4568000000000003</v>
      </c>
      <c r="F211" s="90">
        <v>2.4112999999999999E-2</v>
      </c>
      <c r="G211" s="90">
        <v>33.04</v>
      </c>
      <c r="H211" s="90">
        <v>0.74556</v>
      </c>
      <c r="I211" s="90">
        <v>6.3683000000000003E-2</v>
      </c>
      <c r="J211" s="90">
        <v>1.6583000000000001</v>
      </c>
    </row>
    <row r="212" spans="1:10" outlineLevel="2">
      <c r="A212" s="89" t="s">
        <v>761</v>
      </c>
      <c r="B212" s="89" t="s">
        <v>762</v>
      </c>
      <c r="C212" s="89" t="s">
        <v>354</v>
      </c>
      <c r="D212" s="89" t="s">
        <v>724</v>
      </c>
      <c r="E212" s="90">
        <v>3.6882999999999999E-2</v>
      </c>
      <c r="F212" s="90">
        <v>5.6329999999999998E-5</v>
      </c>
      <c r="G212" s="90">
        <v>6.0706000000000003E-2</v>
      </c>
      <c r="H212" s="90">
        <v>6.1970999999999997E-3</v>
      </c>
      <c r="I212" s="90">
        <v>1.4823000000000001E-4</v>
      </c>
      <c r="J212" s="90">
        <v>1.2125E-2</v>
      </c>
    </row>
    <row r="213" spans="1:10" outlineLevel="2">
      <c r="A213" s="89" t="s">
        <v>761</v>
      </c>
      <c r="B213" s="89" t="s">
        <v>762</v>
      </c>
      <c r="C213" s="89" t="s">
        <v>355</v>
      </c>
      <c r="D213" s="89" t="s">
        <v>725</v>
      </c>
      <c r="E213" s="90">
        <v>1.0643</v>
      </c>
      <c r="F213" s="90">
        <v>1.181E-3</v>
      </c>
      <c r="G213" s="90">
        <v>1.4318</v>
      </c>
      <c r="H213" s="90">
        <v>0.16800999999999999</v>
      </c>
      <c r="I213" s="90">
        <v>2.7347000000000001E-3</v>
      </c>
      <c r="J213" s="90">
        <v>0.24681</v>
      </c>
    </row>
    <row r="214" spans="1:10" outlineLevel="2">
      <c r="A214" s="89" t="s">
        <v>761</v>
      </c>
      <c r="B214" s="89" t="s">
        <v>762</v>
      </c>
      <c r="C214" s="89" t="s">
        <v>356</v>
      </c>
      <c r="D214" s="89" t="s">
        <v>726</v>
      </c>
      <c r="E214" s="90">
        <v>1.67</v>
      </c>
      <c r="F214" s="90">
        <v>8.6401000000000002E-5</v>
      </c>
      <c r="G214" s="90">
        <v>2.6121999999999999E-2</v>
      </c>
      <c r="H214" s="90">
        <v>8.3666999999999997E-4</v>
      </c>
      <c r="I214" s="90">
        <v>1.1815999999999999E-4</v>
      </c>
      <c r="J214" s="90">
        <v>6.2107999999999997E-2</v>
      </c>
    </row>
    <row r="215" spans="1:10" outlineLevel="2">
      <c r="A215" s="89" t="s">
        <v>761</v>
      </c>
      <c r="B215" s="89" t="s">
        <v>762</v>
      </c>
      <c r="C215" s="89" t="s">
        <v>357</v>
      </c>
      <c r="D215" s="89" t="s">
        <v>727</v>
      </c>
      <c r="E215" s="90">
        <v>1.1979999999999999E-2</v>
      </c>
      <c r="F215" s="90">
        <v>0</v>
      </c>
      <c r="G215" s="90">
        <v>2.2645E-3</v>
      </c>
      <c r="H215" s="90">
        <v>2.1308999999999999E-5</v>
      </c>
      <c r="I215" s="90">
        <v>4.3684000000000004E-6</v>
      </c>
      <c r="J215" s="90">
        <v>6.3173000000000005E-4</v>
      </c>
    </row>
    <row r="216" spans="1:10" outlineLevel="1">
      <c r="A216" s="91" t="s">
        <v>763</v>
      </c>
      <c r="B216" s="92"/>
      <c r="C216" s="92"/>
      <c r="D216" s="92"/>
      <c r="E216" s="93">
        <f t="shared" ref="E216:J216" si="0">SUBTOTAL(9,E2:E215)</f>
        <v>4941.7851943500009</v>
      </c>
      <c r="F216" s="93">
        <f t="shared" si="0"/>
        <v>0.74169817604000021</v>
      </c>
      <c r="G216" s="93">
        <f t="shared" si="0"/>
        <v>529.02206239499992</v>
      </c>
      <c r="H216" s="93">
        <f t="shared" si="0"/>
        <v>56.965680740800003</v>
      </c>
      <c r="I216" s="93">
        <f t="shared" si="0"/>
        <v>1.43593708342</v>
      </c>
      <c r="J216" s="93">
        <f t="shared" si="0"/>
        <v>1054.9268116220003</v>
      </c>
    </row>
    <row r="217" spans="1:10">
      <c r="A217" s="91" t="s">
        <v>392</v>
      </c>
      <c r="B217" s="92"/>
      <c r="C217" s="92"/>
      <c r="D217" s="92"/>
      <c r="E217" s="93">
        <f t="shared" ref="E217:J217" si="1">SUBTOTAL(9,E2:E215)</f>
        <v>4941.7851943500009</v>
      </c>
      <c r="F217" s="93">
        <f t="shared" si="1"/>
        <v>0.74169817604000021</v>
      </c>
      <c r="G217" s="93">
        <f t="shared" si="1"/>
        <v>529.02206239499992</v>
      </c>
      <c r="H217" s="93">
        <f t="shared" si="1"/>
        <v>56.965680740800003</v>
      </c>
      <c r="I217" s="93">
        <f t="shared" si="1"/>
        <v>1.43593708342</v>
      </c>
      <c r="J217" s="93">
        <f t="shared" si="1"/>
        <v>1054.9268116220003</v>
      </c>
    </row>
  </sheetData>
  <sheetProtection password="CD58" sheet="1" objects="1" scenarios="1"/>
  <printOptions gridLines="1"/>
  <pageMargins left="0.45" right="0.45" top="0.5" bottom="0.5" header="0.3" footer="0.3"/>
  <pageSetup scale="67" orientation="landscape" r:id="rId1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8C39FBC2E644ABCA4823B99D9F7D9" ma:contentTypeVersion="2" ma:contentTypeDescription="Create a new document." ma:contentTypeScope="" ma:versionID="28ff0476866d97c79f1bac58136da6c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D417D5-4A47-452C-B055-B62DB194BA6F}"/>
</file>

<file path=customXml/itemProps2.xml><?xml version="1.0" encoding="utf-8"?>
<ds:datastoreItem xmlns:ds="http://schemas.openxmlformats.org/officeDocument/2006/customXml" ds:itemID="{D278CC19-1776-4147-8327-9C7E66906C1C}"/>
</file>

<file path=customXml/itemProps3.xml><?xml version="1.0" encoding="utf-8"?>
<ds:datastoreItem xmlns:ds="http://schemas.openxmlformats.org/officeDocument/2006/customXml" ds:itemID="{DF30B8FD-16EE-4C59-A0B7-BF5AA22E8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EI SIP Tables</vt:lpstr>
      <vt:lpstr>MAR DAILY</vt:lpstr>
      <vt:lpstr>MAR Annual</vt:lpstr>
      <vt:lpstr>NonPoint Daily</vt:lpstr>
      <vt:lpstr>NonPoint Annual</vt:lpstr>
      <vt:lpstr>Point Annual</vt:lpstr>
      <vt:lpstr>Point Daily</vt:lpstr>
      <vt:lpstr>NMIM Daily</vt:lpstr>
      <vt:lpstr>NMIM Annual</vt:lpstr>
      <vt:lpstr>ONROAD Daily &amp; Annual</vt:lpstr>
      <vt:lpstr>Quasi-Point</vt:lpstr>
      <vt:lpstr>'EI SIP Tables'!_Toc456786357</vt:lpstr>
      <vt:lpstr>'EI SIP Tables'!_Toc456786358</vt:lpstr>
      <vt:lpstr>'EI SIP Tables'!_Toc456786360</vt:lpstr>
      <vt:lpstr>'EI SIP Tables'!_Toc456786361</vt:lpstr>
      <vt:lpstr>'EI SIP Tables'!_Toc456786362</vt:lpstr>
      <vt:lpstr>'EI SIP Tables'!_Toc456786363</vt:lpstr>
      <vt:lpstr>'NonPoint Daily'!Print_Area</vt:lpstr>
      <vt:lpstr>'MAR Annual'!Print_Titles</vt:lpstr>
      <vt:lpstr>'NMIM Annual'!Print_Titles</vt:lpstr>
      <vt:lpstr>'NMIM Daily'!Print_Titles</vt:lpstr>
      <vt:lpstr>'NonPoint Annual'!Print_Titles</vt:lpstr>
      <vt:lpstr>'NonPoint Daily'!Print_Titles</vt:lpstr>
      <vt:lpstr>'Point Annual'!Print_Titles</vt:lpstr>
      <vt:lpstr>'Point Daily'!Print_Titles</vt:lpstr>
    </vt:vector>
  </TitlesOfParts>
  <Company>MDE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</dc:creator>
  <cp:lastModifiedBy>sal</cp:lastModifiedBy>
  <cp:lastPrinted>2016-10-04T13:31:22Z</cp:lastPrinted>
  <dcterms:created xsi:type="dcterms:W3CDTF">2016-08-01T17:14:47Z</dcterms:created>
  <dcterms:modified xsi:type="dcterms:W3CDTF">2016-10-05T20:25:43Z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6cce4231-63be-4008-a492-b347b440dc34</vt:lpwstr>
  </property>
  <property fmtid="{D5CDD505-2E9C-101B-9397-08002B2CF9AE}" pid="3" name="ContentTypeId">
    <vt:lpwstr>0x0101000DE8C39FBC2E644ABCA4823B99D9F7D9</vt:lpwstr>
  </property>
</Properties>
</file>