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SKoh\Documents\HB270\EDD_Revision\2page\"/>
    </mc:Choice>
  </mc:AlternateContent>
  <bookViews>
    <workbookView xWindow="0" yWindow="0" windowWidth="25890" windowHeight="11385" tabRatio="740"/>
  </bookViews>
  <sheets>
    <sheet name="Page 1 School Information" sheetId="1" r:id="rId1"/>
    <sheet name="Page 2 Results" sheetId="3" r:id="rId2"/>
    <sheet name="Appx--List of Drop-Down Options" sheetId="4" r:id="rId3"/>
    <sheet name="For MDE Internal Use Only" sheetId="5" state="hidden" r:id="rId4"/>
  </sheets>
  <definedNames>
    <definedName name="_xlnm._FilterDatabase" localSheetId="1" hidden="1">'Page 2 Results'!$AM$1:$AN$1</definedName>
  </definedNames>
  <calcPr calcId="162913"/>
</workbook>
</file>

<file path=xl/calcChain.xml><?xml version="1.0" encoding="utf-8"?>
<calcChain xmlns="http://schemas.openxmlformats.org/spreadsheetml/2006/main">
  <c r="AP7" i="3" l="1"/>
  <c r="AP8" i="3"/>
  <c r="AP9" i="3"/>
  <c r="AP10" i="3"/>
  <c r="AP11" i="3"/>
  <c r="AP12" i="3"/>
  <c r="AP13" i="3"/>
  <c r="AP14" i="3"/>
  <c r="AP15" i="3"/>
  <c r="AP16" i="3"/>
  <c r="AP17" i="3"/>
  <c r="AP18" i="3"/>
  <c r="AP19" i="3"/>
  <c r="AP20" i="3"/>
  <c r="AP21" i="3"/>
  <c r="AP22" i="3"/>
  <c r="AP23" i="3"/>
  <c r="AP24" i="3"/>
  <c r="AP25" i="3"/>
  <c r="AP26" i="3"/>
  <c r="AP27" i="3"/>
  <c r="AP28" i="3"/>
  <c r="AP29" i="3"/>
  <c r="AP30" i="3"/>
  <c r="AP31" i="3"/>
  <c r="AP32" i="3"/>
  <c r="AP33" i="3"/>
  <c r="AP34" i="3"/>
  <c r="AP35" i="3"/>
  <c r="AP36" i="3"/>
  <c r="AP37" i="3"/>
  <c r="AP38" i="3"/>
  <c r="AP39" i="3"/>
  <c r="AP40" i="3"/>
  <c r="AP41" i="3"/>
  <c r="AP42" i="3"/>
  <c r="AP43" i="3"/>
  <c r="AP44" i="3"/>
  <c r="AP45" i="3"/>
  <c r="AP46" i="3"/>
  <c r="AP47" i="3"/>
  <c r="AP48" i="3"/>
  <c r="AP49" i="3"/>
  <c r="AP50" i="3"/>
  <c r="AP51" i="3"/>
  <c r="AP52" i="3"/>
  <c r="AP53" i="3"/>
  <c r="AP54" i="3"/>
  <c r="AP55" i="3"/>
  <c r="AP56" i="3"/>
  <c r="AP57" i="3"/>
  <c r="AP58" i="3"/>
  <c r="AP59" i="3"/>
  <c r="AP60" i="3"/>
  <c r="AP61" i="3"/>
  <c r="AP62" i="3"/>
  <c r="AP63" i="3"/>
  <c r="AP64" i="3"/>
  <c r="AP65" i="3"/>
  <c r="AP66" i="3"/>
  <c r="AP67" i="3"/>
  <c r="AP68" i="3"/>
  <c r="AP69" i="3"/>
  <c r="AP70" i="3"/>
  <c r="AP71" i="3"/>
  <c r="AP72" i="3"/>
  <c r="AP73" i="3"/>
  <c r="AP74" i="3"/>
  <c r="AP75" i="3"/>
  <c r="AP76" i="3"/>
  <c r="AP77" i="3"/>
  <c r="AP78" i="3"/>
  <c r="AP79" i="3"/>
  <c r="AP80" i="3"/>
  <c r="AP81" i="3"/>
  <c r="AP82" i="3"/>
  <c r="AP83" i="3"/>
  <c r="AP84" i="3"/>
  <c r="AP85" i="3"/>
  <c r="AP86" i="3"/>
  <c r="AP87" i="3"/>
  <c r="AP88" i="3"/>
  <c r="AP89" i="3"/>
  <c r="AP90" i="3"/>
  <c r="AP91" i="3"/>
  <c r="AP92" i="3"/>
  <c r="AP93" i="3"/>
  <c r="AP94" i="3"/>
  <c r="AP95" i="3"/>
  <c r="AP96" i="3"/>
  <c r="AP97" i="3"/>
  <c r="AP98" i="3"/>
  <c r="AP99" i="3"/>
  <c r="AP100" i="3"/>
  <c r="AP101" i="3"/>
  <c r="AP102" i="3"/>
  <c r="AP103" i="3"/>
  <c r="AP104" i="3"/>
  <c r="AP105" i="3"/>
  <c r="AP106" i="3"/>
  <c r="AP107" i="3"/>
  <c r="AP108" i="3"/>
  <c r="AP109" i="3"/>
  <c r="AP110" i="3"/>
  <c r="AP111" i="3"/>
  <c r="AP112" i="3"/>
  <c r="AP113" i="3"/>
  <c r="AP114" i="3"/>
  <c r="AP115" i="3"/>
  <c r="AP116" i="3"/>
  <c r="AP117" i="3"/>
  <c r="AP118" i="3"/>
  <c r="AP119" i="3"/>
  <c r="AP120" i="3"/>
  <c r="AP121" i="3"/>
  <c r="AP122" i="3"/>
  <c r="AP123" i="3"/>
  <c r="AP124" i="3"/>
  <c r="AP125" i="3"/>
  <c r="AP126" i="3"/>
  <c r="AP127" i="3"/>
  <c r="AP128" i="3"/>
  <c r="AP129" i="3"/>
  <c r="AP130" i="3"/>
  <c r="AP131" i="3"/>
  <c r="AP132" i="3"/>
  <c r="AP133" i="3"/>
  <c r="AP134" i="3"/>
  <c r="AP135" i="3"/>
  <c r="AP136" i="3"/>
  <c r="AP137" i="3"/>
  <c r="AP138" i="3"/>
  <c r="AP139" i="3"/>
  <c r="AP140" i="3"/>
  <c r="AP141" i="3"/>
  <c r="AP142" i="3"/>
  <c r="AP143" i="3"/>
  <c r="AP144" i="3"/>
  <c r="AP145" i="3"/>
  <c r="AP146" i="3"/>
  <c r="AP147" i="3"/>
  <c r="AP148" i="3"/>
  <c r="AP149" i="3"/>
  <c r="AP150" i="3"/>
  <c r="AP151" i="3"/>
  <c r="AP152" i="3"/>
  <c r="AP153" i="3"/>
  <c r="AP154" i="3"/>
  <c r="AP155" i="3"/>
  <c r="AP156" i="3"/>
  <c r="AP157" i="3"/>
  <c r="AP158" i="3"/>
  <c r="AP159" i="3"/>
  <c r="AP160" i="3"/>
  <c r="AP161" i="3"/>
  <c r="AP162" i="3"/>
  <c r="AP163" i="3"/>
  <c r="AP164" i="3"/>
  <c r="AP165" i="3"/>
  <c r="AP166" i="3"/>
  <c r="AP167" i="3"/>
  <c r="AP168" i="3"/>
  <c r="AP169" i="3"/>
  <c r="AP170" i="3"/>
  <c r="AP171" i="3"/>
  <c r="AP172" i="3"/>
  <c r="AP173" i="3"/>
  <c r="AP174" i="3"/>
  <c r="AP175" i="3"/>
  <c r="AP176" i="3"/>
  <c r="AP177" i="3"/>
  <c r="AP178" i="3"/>
  <c r="AP179" i="3"/>
  <c r="AP180" i="3"/>
  <c r="AP181" i="3"/>
  <c r="AP182" i="3"/>
  <c r="AP183" i="3"/>
  <c r="AP184" i="3"/>
  <c r="AP185" i="3"/>
  <c r="AP186" i="3"/>
  <c r="AP187" i="3"/>
  <c r="AP188" i="3"/>
  <c r="AP189" i="3"/>
  <c r="AP190" i="3"/>
  <c r="AP191" i="3"/>
  <c r="AP192" i="3"/>
  <c r="AP193" i="3"/>
  <c r="AP194" i="3"/>
  <c r="AP195" i="3"/>
  <c r="AP196" i="3"/>
  <c r="AP197" i="3"/>
  <c r="AP198" i="3"/>
  <c r="AP199" i="3"/>
  <c r="AP200" i="3"/>
  <c r="AP201" i="3"/>
  <c r="AP202" i="3"/>
  <c r="AP203" i="3"/>
  <c r="AP204" i="3"/>
  <c r="AP205" i="3"/>
  <c r="AP206" i="3"/>
  <c r="AP207" i="3"/>
  <c r="AP208" i="3"/>
  <c r="AP209" i="3"/>
  <c r="AP210" i="3"/>
  <c r="AP211" i="3"/>
  <c r="AP212" i="3"/>
  <c r="AP213" i="3"/>
  <c r="AP214" i="3"/>
  <c r="AP215" i="3"/>
  <c r="AP216" i="3"/>
  <c r="AP217" i="3"/>
  <c r="AP218" i="3"/>
  <c r="AP219" i="3"/>
  <c r="AP220" i="3"/>
  <c r="AP221" i="3"/>
  <c r="AP222" i="3"/>
  <c r="AP223" i="3"/>
  <c r="AP224" i="3"/>
  <c r="AP225" i="3"/>
  <c r="AP226" i="3"/>
  <c r="AP227" i="3"/>
  <c r="AP228" i="3"/>
  <c r="AP229" i="3"/>
  <c r="AP230" i="3"/>
  <c r="AP231" i="3"/>
  <c r="AP232" i="3"/>
  <c r="AP233" i="3"/>
  <c r="AP234" i="3"/>
  <c r="AP235" i="3"/>
  <c r="AP236" i="3"/>
  <c r="AP237" i="3"/>
  <c r="AP238" i="3"/>
  <c r="AP239" i="3"/>
  <c r="AP240" i="3"/>
  <c r="AP241" i="3"/>
  <c r="AP242" i="3"/>
  <c r="AP243" i="3"/>
  <c r="AP244" i="3"/>
  <c r="AP245" i="3"/>
  <c r="AP246" i="3"/>
  <c r="AP247" i="3"/>
  <c r="AP248" i="3"/>
  <c r="AP249" i="3"/>
  <c r="AP250" i="3"/>
  <c r="AP251" i="3"/>
  <c r="AP252" i="3"/>
  <c r="AP253" i="3"/>
  <c r="AP254" i="3"/>
  <c r="AP255" i="3"/>
  <c r="AP256" i="3"/>
  <c r="AP257" i="3"/>
  <c r="AP258" i="3"/>
  <c r="AP259" i="3"/>
  <c r="AP260" i="3"/>
  <c r="AP261" i="3"/>
  <c r="AP262" i="3"/>
  <c r="AP263" i="3"/>
  <c r="AP264" i="3"/>
  <c r="AP265" i="3"/>
  <c r="AP266" i="3"/>
  <c r="AP267" i="3"/>
  <c r="AP268" i="3"/>
  <c r="AP269" i="3"/>
  <c r="AP270" i="3"/>
  <c r="AP271" i="3"/>
  <c r="AP272" i="3"/>
  <c r="AP273" i="3"/>
  <c r="AP274" i="3"/>
  <c r="AP275" i="3"/>
  <c r="AP276" i="3"/>
  <c r="AP277" i="3"/>
  <c r="AP278" i="3"/>
  <c r="AP279" i="3"/>
  <c r="AP280" i="3"/>
  <c r="AP281" i="3"/>
  <c r="AP282" i="3"/>
  <c r="AP283" i="3"/>
  <c r="AP284" i="3"/>
  <c r="AP285" i="3"/>
  <c r="AP286" i="3"/>
  <c r="AP287" i="3"/>
  <c r="AP288" i="3"/>
  <c r="AP289" i="3"/>
  <c r="AP290" i="3"/>
  <c r="AP291" i="3"/>
  <c r="AP292" i="3"/>
  <c r="AP293" i="3"/>
  <c r="AP294" i="3"/>
  <c r="AP295" i="3"/>
  <c r="AP296" i="3"/>
  <c r="AP297" i="3"/>
  <c r="AP298" i="3"/>
  <c r="AP299" i="3"/>
  <c r="AP300" i="3"/>
  <c r="AP301" i="3"/>
  <c r="AP302" i="3"/>
  <c r="AP303" i="3"/>
  <c r="AP304" i="3"/>
  <c r="AP305" i="3"/>
  <c r="AP306" i="3"/>
  <c r="AP307" i="3"/>
  <c r="AP308" i="3"/>
  <c r="AP309" i="3"/>
  <c r="AP310" i="3"/>
  <c r="AP311" i="3"/>
  <c r="AP312" i="3"/>
  <c r="AP313" i="3"/>
  <c r="AP314" i="3"/>
  <c r="AP315" i="3"/>
  <c r="AP316" i="3"/>
  <c r="AP317" i="3"/>
  <c r="AP318" i="3"/>
  <c r="AP319" i="3"/>
  <c r="AP320" i="3"/>
  <c r="AP321" i="3"/>
  <c r="AP322" i="3"/>
  <c r="AP323" i="3"/>
  <c r="AP324" i="3"/>
  <c r="AP325" i="3"/>
  <c r="AP326" i="3"/>
  <c r="AP327" i="3"/>
  <c r="AP328" i="3"/>
  <c r="AP329" i="3"/>
  <c r="AP330" i="3"/>
  <c r="AP331" i="3"/>
  <c r="AP332" i="3"/>
  <c r="AP333" i="3"/>
  <c r="AP334" i="3"/>
  <c r="AP335" i="3"/>
  <c r="AP336" i="3"/>
  <c r="AP337" i="3"/>
  <c r="AP338" i="3"/>
  <c r="AP339" i="3"/>
  <c r="AP340" i="3"/>
  <c r="AP341" i="3"/>
  <c r="AP342" i="3"/>
  <c r="AP343" i="3"/>
  <c r="AP344" i="3"/>
  <c r="AP345" i="3"/>
  <c r="AP346" i="3"/>
  <c r="AP347" i="3"/>
  <c r="AP348" i="3"/>
  <c r="AP349" i="3"/>
  <c r="AP350" i="3"/>
  <c r="AP351" i="3"/>
  <c r="AP352" i="3"/>
  <c r="AP353" i="3"/>
  <c r="AP354" i="3"/>
  <c r="AP355" i="3"/>
  <c r="AP356" i="3"/>
  <c r="AP357" i="3"/>
  <c r="AP358" i="3"/>
  <c r="AP359" i="3"/>
  <c r="AP360" i="3"/>
  <c r="AP361" i="3"/>
  <c r="AP362" i="3"/>
  <c r="AP363" i="3"/>
  <c r="AP364" i="3"/>
  <c r="AP365" i="3"/>
  <c r="AP366" i="3"/>
  <c r="AP367" i="3"/>
  <c r="AP368" i="3"/>
  <c r="AP369" i="3"/>
  <c r="AP370" i="3"/>
  <c r="AP371" i="3"/>
  <c r="AP372" i="3"/>
  <c r="AP373" i="3"/>
  <c r="AP374" i="3"/>
  <c r="AP375" i="3"/>
  <c r="AP376" i="3"/>
  <c r="AP377" i="3"/>
  <c r="AP378" i="3"/>
  <c r="AP379" i="3"/>
  <c r="AP380" i="3"/>
  <c r="AP381" i="3"/>
  <c r="AP382" i="3"/>
  <c r="AP383" i="3"/>
  <c r="AP384" i="3"/>
  <c r="AP385" i="3"/>
  <c r="AP386" i="3"/>
  <c r="AP387" i="3"/>
  <c r="AP388" i="3"/>
  <c r="AP389" i="3"/>
  <c r="AP390" i="3"/>
  <c r="AP391" i="3"/>
  <c r="AP392" i="3"/>
  <c r="AP393" i="3"/>
  <c r="AP394" i="3"/>
  <c r="AP395" i="3"/>
  <c r="AP396" i="3"/>
  <c r="AP397" i="3"/>
  <c r="AP398" i="3"/>
  <c r="AP399" i="3"/>
  <c r="AP400" i="3"/>
  <c r="AP401" i="3"/>
  <c r="AP402" i="3"/>
  <c r="AP403" i="3"/>
  <c r="AP404" i="3"/>
  <c r="AP405" i="3"/>
  <c r="AP6" i="3"/>
  <c r="AO7" i="3"/>
  <c r="AO8" i="3"/>
  <c r="AO9" i="3"/>
  <c r="AO10" i="3"/>
  <c r="AO11" i="3"/>
  <c r="AO12" i="3"/>
  <c r="AO13" i="3"/>
  <c r="AO14" i="3"/>
  <c r="AO15" i="3"/>
  <c r="AO16" i="3"/>
  <c r="AO17" i="3"/>
  <c r="AO18" i="3"/>
  <c r="AO19" i="3"/>
  <c r="AO20" i="3"/>
  <c r="AO21" i="3"/>
  <c r="AO22" i="3"/>
  <c r="AO23" i="3"/>
  <c r="AO24" i="3"/>
  <c r="AO25" i="3"/>
  <c r="AO26" i="3"/>
  <c r="AO27" i="3"/>
  <c r="AO28" i="3"/>
  <c r="AO29" i="3"/>
  <c r="AO30" i="3"/>
  <c r="AO31" i="3"/>
  <c r="AO32" i="3"/>
  <c r="AO33" i="3"/>
  <c r="AO34" i="3"/>
  <c r="AO35" i="3"/>
  <c r="AO36" i="3"/>
  <c r="AO37" i="3"/>
  <c r="AO38" i="3"/>
  <c r="AO39" i="3"/>
  <c r="AO40" i="3"/>
  <c r="AO41" i="3"/>
  <c r="AO42" i="3"/>
  <c r="AO43" i="3"/>
  <c r="AO44" i="3"/>
  <c r="AO45" i="3"/>
  <c r="AO46" i="3"/>
  <c r="AO47" i="3"/>
  <c r="AO48" i="3"/>
  <c r="AO49" i="3"/>
  <c r="AO50" i="3"/>
  <c r="AO51" i="3"/>
  <c r="AO52" i="3"/>
  <c r="AO53" i="3"/>
  <c r="AO54" i="3"/>
  <c r="AO55" i="3"/>
  <c r="AO56" i="3"/>
  <c r="AO57" i="3"/>
  <c r="AO58" i="3"/>
  <c r="AO59" i="3"/>
  <c r="AO60" i="3"/>
  <c r="AO61" i="3"/>
  <c r="AO62" i="3"/>
  <c r="AO63" i="3"/>
  <c r="AO64" i="3"/>
  <c r="AO65" i="3"/>
  <c r="AO66" i="3"/>
  <c r="AO67" i="3"/>
  <c r="AO68" i="3"/>
  <c r="AO69" i="3"/>
  <c r="AO70" i="3"/>
  <c r="AO71" i="3"/>
  <c r="AO72" i="3"/>
  <c r="AO73" i="3"/>
  <c r="AO74" i="3"/>
  <c r="AO75" i="3"/>
  <c r="AO76" i="3"/>
  <c r="AO77" i="3"/>
  <c r="AO78" i="3"/>
  <c r="AO79" i="3"/>
  <c r="AO80" i="3"/>
  <c r="AO81" i="3"/>
  <c r="AO82" i="3"/>
  <c r="AO83" i="3"/>
  <c r="AO84" i="3"/>
  <c r="AO85" i="3"/>
  <c r="AO86" i="3"/>
  <c r="AO87" i="3"/>
  <c r="AO88" i="3"/>
  <c r="AO89" i="3"/>
  <c r="AO90" i="3"/>
  <c r="AO91" i="3"/>
  <c r="AO92" i="3"/>
  <c r="AO93" i="3"/>
  <c r="AO94" i="3"/>
  <c r="AO95" i="3"/>
  <c r="AO96" i="3"/>
  <c r="AO97" i="3"/>
  <c r="AO98" i="3"/>
  <c r="AO99" i="3"/>
  <c r="AO100" i="3"/>
  <c r="AO101" i="3"/>
  <c r="AO102" i="3"/>
  <c r="AO103" i="3"/>
  <c r="AO104" i="3"/>
  <c r="AO105" i="3"/>
  <c r="AO106" i="3"/>
  <c r="AO107" i="3"/>
  <c r="AO108" i="3"/>
  <c r="AO109" i="3"/>
  <c r="AO110" i="3"/>
  <c r="AO111" i="3"/>
  <c r="AO112" i="3"/>
  <c r="AO113" i="3"/>
  <c r="AO114" i="3"/>
  <c r="AO115" i="3"/>
  <c r="AO116" i="3"/>
  <c r="AO117" i="3"/>
  <c r="AO118" i="3"/>
  <c r="AO119" i="3"/>
  <c r="AO120" i="3"/>
  <c r="AO121" i="3"/>
  <c r="AO122" i="3"/>
  <c r="AO123" i="3"/>
  <c r="AO124" i="3"/>
  <c r="AO125" i="3"/>
  <c r="AO126" i="3"/>
  <c r="AO127" i="3"/>
  <c r="AO128" i="3"/>
  <c r="AO129" i="3"/>
  <c r="AO130" i="3"/>
  <c r="AO131" i="3"/>
  <c r="AO132" i="3"/>
  <c r="AO133" i="3"/>
  <c r="AO134" i="3"/>
  <c r="AO135" i="3"/>
  <c r="AO136" i="3"/>
  <c r="AO137" i="3"/>
  <c r="AO138" i="3"/>
  <c r="AO139" i="3"/>
  <c r="AO140" i="3"/>
  <c r="AO141" i="3"/>
  <c r="AO142" i="3"/>
  <c r="AO143" i="3"/>
  <c r="AO144" i="3"/>
  <c r="AO145" i="3"/>
  <c r="AO146" i="3"/>
  <c r="AO147" i="3"/>
  <c r="AO148" i="3"/>
  <c r="AO149" i="3"/>
  <c r="AO150" i="3"/>
  <c r="AO151" i="3"/>
  <c r="AO152" i="3"/>
  <c r="AO153" i="3"/>
  <c r="AO154" i="3"/>
  <c r="AO155" i="3"/>
  <c r="AO156" i="3"/>
  <c r="AO157" i="3"/>
  <c r="AO158" i="3"/>
  <c r="AO159" i="3"/>
  <c r="AO160" i="3"/>
  <c r="AO161" i="3"/>
  <c r="AO162" i="3"/>
  <c r="AO163" i="3"/>
  <c r="AO164" i="3"/>
  <c r="AO165" i="3"/>
  <c r="AO166" i="3"/>
  <c r="AO167" i="3"/>
  <c r="AO168" i="3"/>
  <c r="AO169" i="3"/>
  <c r="AO170" i="3"/>
  <c r="AO171" i="3"/>
  <c r="AO172" i="3"/>
  <c r="AO173" i="3"/>
  <c r="AO174" i="3"/>
  <c r="AO175" i="3"/>
  <c r="AO176" i="3"/>
  <c r="AO177" i="3"/>
  <c r="AO178" i="3"/>
  <c r="AO179" i="3"/>
  <c r="AO180" i="3"/>
  <c r="AO181" i="3"/>
  <c r="AO182" i="3"/>
  <c r="AO183" i="3"/>
  <c r="AO184" i="3"/>
  <c r="AO185" i="3"/>
  <c r="AO186" i="3"/>
  <c r="AO187" i="3"/>
  <c r="AO188" i="3"/>
  <c r="AO189" i="3"/>
  <c r="AO190" i="3"/>
  <c r="AO191" i="3"/>
  <c r="AO192" i="3"/>
  <c r="AO193" i="3"/>
  <c r="AO194" i="3"/>
  <c r="AO195" i="3"/>
  <c r="AO196" i="3"/>
  <c r="AO197" i="3"/>
  <c r="AO198" i="3"/>
  <c r="AO199" i="3"/>
  <c r="AO200" i="3"/>
  <c r="AO201" i="3"/>
  <c r="AO202" i="3"/>
  <c r="AO203" i="3"/>
  <c r="AO204" i="3"/>
  <c r="AO205" i="3"/>
  <c r="AO206" i="3"/>
  <c r="AO207" i="3"/>
  <c r="AO208" i="3"/>
  <c r="AO209" i="3"/>
  <c r="AO210" i="3"/>
  <c r="AO211" i="3"/>
  <c r="AO212" i="3"/>
  <c r="AO213" i="3"/>
  <c r="AO214" i="3"/>
  <c r="AO215" i="3"/>
  <c r="AO216" i="3"/>
  <c r="AO217" i="3"/>
  <c r="AO218" i="3"/>
  <c r="AO219" i="3"/>
  <c r="AO220" i="3"/>
  <c r="AO221" i="3"/>
  <c r="AO222" i="3"/>
  <c r="AO223" i="3"/>
  <c r="AO224" i="3"/>
  <c r="AO225" i="3"/>
  <c r="AO226" i="3"/>
  <c r="AO227" i="3"/>
  <c r="AO228" i="3"/>
  <c r="AO229" i="3"/>
  <c r="AO230" i="3"/>
  <c r="AO231" i="3"/>
  <c r="AO232" i="3"/>
  <c r="AO233" i="3"/>
  <c r="AO234" i="3"/>
  <c r="AO235" i="3"/>
  <c r="AO236" i="3"/>
  <c r="AO237" i="3"/>
  <c r="AO238" i="3"/>
  <c r="AO239" i="3"/>
  <c r="AO240" i="3"/>
  <c r="AO241" i="3"/>
  <c r="AO242" i="3"/>
  <c r="AO243" i="3"/>
  <c r="AO244" i="3"/>
  <c r="AO245" i="3"/>
  <c r="AO246" i="3"/>
  <c r="AO247" i="3"/>
  <c r="AO248" i="3"/>
  <c r="AO249" i="3"/>
  <c r="AO250" i="3"/>
  <c r="AO251" i="3"/>
  <c r="AO252" i="3"/>
  <c r="AO253" i="3"/>
  <c r="AO254" i="3"/>
  <c r="AO255" i="3"/>
  <c r="AO256" i="3"/>
  <c r="AO257" i="3"/>
  <c r="AO258" i="3"/>
  <c r="AO259" i="3"/>
  <c r="AO260" i="3"/>
  <c r="AO261" i="3"/>
  <c r="AO262" i="3"/>
  <c r="AO263" i="3"/>
  <c r="AO264" i="3"/>
  <c r="AO265" i="3"/>
  <c r="AO266" i="3"/>
  <c r="AO267" i="3"/>
  <c r="AO268" i="3"/>
  <c r="AO269" i="3"/>
  <c r="AO270" i="3"/>
  <c r="AO271" i="3"/>
  <c r="AO272" i="3"/>
  <c r="AO273" i="3"/>
  <c r="AO274" i="3"/>
  <c r="AO275" i="3"/>
  <c r="AO276" i="3"/>
  <c r="AO277" i="3"/>
  <c r="AO278" i="3"/>
  <c r="AO279" i="3"/>
  <c r="AO280" i="3"/>
  <c r="AO281" i="3"/>
  <c r="AO282" i="3"/>
  <c r="AO283" i="3"/>
  <c r="AO284" i="3"/>
  <c r="AO285" i="3"/>
  <c r="AO286" i="3"/>
  <c r="AO287" i="3"/>
  <c r="AO288" i="3"/>
  <c r="AO289" i="3"/>
  <c r="AO290" i="3"/>
  <c r="AO291" i="3"/>
  <c r="AO292" i="3"/>
  <c r="AO293" i="3"/>
  <c r="AO294" i="3"/>
  <c r="AO295" i="3"/>
  <c r="AO296" i="3"/>
  <c r="AO297" i="3"/>
  <c r="AO298" i="3"/>
  <c r="AO299" i="3"/>
  <c r="AO300" i="3"/>
  <c r="AO301" i="3"/>
  <c r="AO302" i="3"/>
  <c r="AO303" i="3"/>
  <c r="AO304" i="3"/>
  <c r="AO305" i="3"/>
  <c r="AO306" i="3"/>
  <c r="AO307" i="3"/>
  <c r="AO308" i="3"/>
  <c r="AO309" i="3"/>
  <c r="AO310" i="3"/>
  <c r="AO311" i="3"/>
  <c r="AO312" i="3"/>
  <c r="AO313" i="3"/>
  <c r="AO314" i="3"/>
  <c r="AO315" i="3"/>
  <c r="AO316" i="3"/>
  <c r="AO317" i="3"/>
  <c r="AO318" i="3"/>
  <c r="AO319" i="3"/>
  <c r="AO320" i="3"/>
  <c r="AO321" i="3"/>
  <c r="AO322" i="3"/>
  <c r="AO323" i="3"/>
  <c r="AO324" i="3"/>
  <c r="AO325" i="3"/>
  <c r="AO326" i="3"/>
  <c r="AO327" i="3"/>
  <c r="AO328" i="3"/>
  <c r="AO329" i="3"/>
  <c r="AO330" i="3"/>
  <c r="AO331" i="3"/>
  <c r="AO332" i="3"/>
  <c r="AO333" i="3"/>
  <c r="AO334" i="3"/>
  <c r="AO335" i="3"/>
  <c r="AO336" i="3"/>
  <c r="AO337" i="3"/>
  <c r="AO338" i="3"/>
  <c r="AO339" i="3"/>
  <c r="AO340" i="3"/>
  <c r="AO341" i="3"/>
  <c r="AO342" i="3"/>
  <c r="AO343" i="3"/>
  <c r="AO344" i="3"/>
  <c r="AO345" i="3"/>
  <c r="AO346" i="3"/>
  <c r="AO347" i="3"/>
  <c r="AO348" i="3"/>
  <c r="AO349" i="3"/>
  <c r="AO350" i="3"/>
  <c r="AO351" i="3"/>
  <c r="AO352" i="3"/>
  <c r="AO353" i="3"/>
  <c r="AO354" i="3"/>
  <c r="AO355" i="3"/>
  <c r="AO356" i="3"/>
  <c r="AO357" i="3"/>
  <c r="AO358" i="3"/>
  <c r="AO359" i="3"/>
  <c r="AO360" i="3"/>
  <c r="AO361" i="3"/>
  <c r="AO362" i="3"/>
  <c r="AO363" i="3"/>
  <c r="AO364" i="3"/>
  <c r="AO365" i="3"/>
  <c r="AO366" i="3"/>
  <c r="AO367" i="3"/>
  <c r="AO368" i="3"/>
  <c r="AO369" i="3"/>
  <c r="AO370" i="3"/>
  <c r="AO371" i="3"/>
  <c r="AO372" i="3"/>
  <c r="AO373" i="3"/>
  <c r="AO374" i="3"/>
  <c r="AO375" i="3"/>
  <c r="AO376" i="3"/>
  <c r="AO377" i="3"/>
  <c r="AO378" i="3"/>
  <c r="AO379" i="3"/>
  <c r="AO380" i="3"/>
  <c r="AO381" i="3"/>
  <c r="AO382" i="3"/>
  <c r="AO383" i="3"/>
  <c r="AO384" i="3"/>
  <c r="AO385" i="3"/>
  <c r="AO386" i="3"/>
  <c r="AO387" i="3"/>
  <c r="AO388" i="3"/>
  <c r="AO389" i="3"/>
  <c r="AO390" i="3"/>
  <c r="AO391" i="3"/>
  <c r="AO392" i="3"/>
  <c r="AO393" i="3"/>
  <c r="AO394" i="3"/>
  <c r="AO395" i="3"/>
  <c r="AO396" i="3"/>
  <c r="AO397" i="3"/>
  <c r="AO398" i="3"/>
  <c r="AO399" i="3"/>
  <c r="AO400" i="3"/>
  <c r="AO401" i="3"/>
  <c r="AO402" i="3"/>
  <c r="AO403" i="3"/>
  <c r="AO404" i="3"/>
  <c r="AO405" i="3"/>
  <c r="AO6" i="3"/>
  <c r="AN7" i="3"/>
  <c r="AN8" i="3"/>
  <c r="AN9" i="3"/>
  <c r="AN10" i="3"/>
  <c r="AN11" i="3"/>
  <c r="AN12" i="3"/>
  <c r="AN13" i="3"/>
  <c r="AN14" i="3"/>
  <c r="AN15" i="3"/>
  <c r="AN16" i="3"/>
  <c r="AN17" i="3"/>
  <c r="AN18" i="3"/>
  <c r="AN19" i="3"/>
  <c r="AN20" i="3"/>
  <c r="AN21" i="3"/>
  <c r="AN22" i="3"/>
  <c r="AN23" i="3"/>
  <c r="AN24" i="3"/>
  <c r="AN25" i="3"/>
  <c r="AN26" i="3"/>
  <c r="AN27" i="3"/>
  <c r="AN28" i="3"/>
  <c r="AN29" i="3"/>
  <c r="AN30" i="3"/>
  <c r="AN31" i="3"/>
  <c r="AN32" i="3"/>
  <c r="AN33" i="3"/>
  <c r="AN34" i="3"/>
  <c r="AN35" i="3"/>
  <c r="AN36" i="3"/>
  <c r="AN37" i="3"/>
  <c r="AN38" i="3"/>
  <c r="AN39" i="3"/>
  <c r="AN40" i="3"/>
  <c r="AN41" i="3"/>
  <c r="AN42" i="3"/>
  <c r="AN43" i="3"/>
  <c r="AN44" i="3"/>
  <c r="AN45" i="3"/>
  <c r="AN46" i="3"/>
  <c r="AN47" i="3"/>
  <c r="AN48" i="3"/>
  <c r="AN49" i="3"/>
  <c r="AN50" i="3"/>
  <c r="AN51" i="3"/>
  <c r="AN52" i="3"/>
  <c r="AN53" i="3"/>
  <c r="AN54" i="3"/>
  <c r="AN55" i="3"/>
  <c r="AN56" i="3"/>
  <c r="AN57" i="3"/>
  <c r="AN58" i="3"/>
  <c r="AN59" i="3"/>
  <c r="AN60" i="3"/>
  <c r="AN61" i="3"/>
  <c r="AN62" i="3"/>
  <c r="AN63" i="3"/>
  <c r="AN64" i="3"/>
  <c r="AN65" i="3"/>
  <c r="AN66" i="3"/>
  <c r="AN67" i="3"/>
  <c r="AN68" i="3"/>
  <c r="AN69" i="3"/>
  <c r="AN70" i="3"/>
  <c r="AN71" i="3"/>
  <c r="AN72" i="3"/>
  <c r="AN73" i="3"/>
  <c r="AN74" i="3"/>
  <c r="AN75" i="3"/>
  <c r="AN76" i="3"/>
  <c r="AN77" i="3"/>
  <c r="AN78" i="3"/>
  <c r="AN79" i="3"/>
  <c r="AN80" i="3"/>
  <c r="AN81" i="3"/>
  <c r="AN82" i="3"/>
  <c r="AN83" i="3"/>
  <c r="AN84" i="3"/>
  <c r="AN85" i="3"/>
  <c r="AN86" i="3"/>
  <c r="AN87" i="3"/>
  <c r="AN88" i="3"/>
  <c r="AN89" i="3"/>
  <c r="AN90" i="3"/>
  <c r="AN91" i="3"/>
  <c r="AN92" i="3"/>
  <c r="AN93" i="3"/>
  <c r="AN94" i="3"/>
  <c r="AN95" i="3"/>
  <c r="AN96" i="3"/>
  <c r="AN97" i="3"/>
  <c r="AN98" i="3"/>
  <c r="AN99" i="3"/>
  <c r="AN100" i="3"/>
  <c r="AN101" i="3"/>
  <c r="AN102" i="3"/>
  <c r="AN103" i="3"/>
  <c r="AN104" i="3"/>
  <c r="AN105" i="3"/>
  <c r="AN106" i="3"/>
  <c r="AN107" i="3"/>
  <c r="AN108" i="3"/>
  <c r="AN109" i="3"/>
  <c r="AN110" i="3"/>
  <c r="AN111" i="3"/>
  <c r="AN112" i="3"/>
  <c r="AN113" i="3"/>
  <c r="AN114" i="3"/>
  <c r="AN115" i="3"/>
  <c r="AN116" i="3"/>
  <c r="AN117" i="3"/>
  <c r="AN118" i="3"/>
  <c r="AN119" i="3"/>
  <c r="AN120" i="3"/>
  <c r="AN121" i="3"/>
  <c r="AN122" i="3"/>
  <c r="AN123" i="3"/>
  <c r="AN124" i="3"/>
  <c r="AN125" i="3"/>
  <c r="AN126" i="3"/>
  <c r="AN127" i="3"/>
  <c r="AN128" i="3"/>
  <c r="AN129" i="3"/>
  <c r="AN130" i="3"/>
  <c r="AN131" i="3"/>
  <c r="AN132" i="3"/>
  <c r="AN133" i="3"/>
  <c r="AN134" i="3"/>
  <c r="AN135" i="3"/>
  <c r="AN136" i="3"/>
  <c r="AN137" i="3"/>
  <c r="AN138" i="3"/>
  <c r="AN139" i="3"/>
  <c r="AN140" i="3"/>
  <c r="AN141" i="3"/>
  <c r="AN142" i="3"/>
  <c r="AN143" i="3"/>
  <c r="AN144" i="3"/>
  <c r="AN145" i="3"/>
  <c r="AN146" i="3"/>
  <c r="AN147" i="3"/>
  <c r="AN148" i="3"/>
  <c r="AN149" i="3"/>
  <c r="AN150" i="3"/>
  <c r="AN151" i="3"/>
  <c r="AN152" i="3"/>
  <c r="AN153" i="3"/>
  <c r="AN154" i="3"/>
  <c r="AN155" i="3"/>
  <c r="AN156" i="3"/>
  <c r="AN157" i="3"/>
  <c r="AN158" i="3"/>
  <c r="AN159" i="3"/>
  <c r="AN160" i="3"/>
  <c r="AN161" i="3"/>
  <c r="AN162" i="3"/>
  <c r="AN163" i="3"/>
  <c r="AN164" i="3"/>
  <c r="AN165" i="3"/>
  <c r="AN166" i="3"/>
  <c r="AN167" i="3"/>
  <c r="AN168" i="3"/>
  <c r="AN169" i="3"/>
  <c r="AN170" i="3"/>
  <c r="AN171" i="3"/>
  <c r="AN172" i="3"/>
  <c r="AN173" i="3"/>
  <c r="AN174" i="3"/>
  <c r="AN175" i="3"/>
  <c r="AN176" i="3"/>
  <c r="AN177" i="3"/>
  <c r="AN178" i="3"/>
  <c r="AN179" i="3"/>
  <c r="AN180" i="3"/>
  <c r="AN181" i="3"/>
  <c r="AN182" i="3"/>
  <c r="AN183" i="3"/>
  <c r="AN184" i="3"/>
  <c r="AN185" i="3"/>
  <c r="AN186" i="3"/>
  <c r="AN187" i="3"/>
  <c r="AN188" i="3"/>
  <c r="AN189" i="3"/>
  <c r="AN190" i="3"/>
  <c r="AN191" i="3"/>
  <c r="AN192" i="3"/>
  <c r="AN193" i="3"/>
  <c r="AN194" i="3"/>
  <c r="AN195" i="3"/>
  <c r="AN196" i="3"/>
  <c r="AN197" i="3"/>
  <c r="AN198" i="3"/>
  <c r="AN199" i="3"/>
  <c r="AN200" i="3"/>
  <c r="AN201" i="3"/>
  <c r="AN202" i="3"/>
  <c r="AN203" i="3"/>
  <c r="AN204" i="3"/>
  <c r="AN205" i="3"/>
  <c r="AN206" i="3"/>
  <c r="AN207" i="3"/>
  <c r="AN208" i="3"/>
  <c r="AN209" i="3"/>
  <c r="AN210" i="3"/>
  <c r="AN211" i="3"/>
  <c r="AN212" i="3"/>
  <c r="AN213" i="3"/>
  <c r="AN214" i="3"/>
  <c r="AN215" i="3"/>
  <c r="AN216" i="3"/>
  <c r="AN217" i="3"/>
  <c r="AN218" i="3"/>
  <c r="AN219" i="3"/>
  <c r="AN220" i="3"/>
  <c r="AN221" i="3"/>
  <c r="AN222" i="3"/>
  <c r="AN223" i="3"/>
  <c r="AN224" i="3"/>
  <c r="AN225" i="3"/>
  <c r="AN226" i="3"/>
  <c r="AN227" i="3"/>
  <c r="AN228" i="3"/>
  <c r="AN229" i="3"/>
  <c r="AN230" i="3"/>
  <c r="AN231" i="3"/>
  <c r="AN232" i="3"/>
  <c r="AN233" i="3"/>
  <c r="AN234" i="3"/>
  <c r="AN235" i="3"/>
  <c r="AN236" i="3"/>
  <c r="AN237" i="3"/>
  <c r="AN238" i="3"/>
  <c r="AN239" i="3"/>
  <c r="AN240" i="3"/>
  <c r="AN241" i="3"/>
  <c r="AN242" i="3"/>
  <c r="AN243" i="3"/>
  <c r="AN244" i="3"/>
  <c r="AN245" i="3"/>
  <c r="AN246" i="3"/>
  <c r="AN247" i="3"/>
  <c r="AN248" i="3"/>
  <c r="AN249" i="3"/>
  <c r="AN250" i="3"/>
  <c r="AN251" i="3"/>
  <c r="AN252" i="3"/>
  <c r="AN253" i="3"/>
  <c r="AN254" i="3"/>
  <c r="AN255" i="3"/>
  <c r="AN256" i="3"/>
  <c r="AN257" i="3"/>
  <c r="AN258" i="3"/>
  <c r="AN259" i="3"/>
  <c r="AN260" i="3"/>
  <c r="AN261" i="3"/>
  <c r="AN262" i="3"/>
  <c r="AN263" i="3"/>
  <c r="AN264" i="3"/>
  <c r="AN265" i="3"/>
  <c r="AN266" i="3"/>
  <c r="AN267" i="3"/>
  <c r="AN268" i="3"/>
  <c r="AN269" i="3"/>
  <c r="AN270" i="3"/>
  <c r="AN271" i="3"/>
  <c r="AN272" i="3"/>
  <c r="AN273" i="3"/>
  <c r="AN274" i="3"/>
  <c r="AN275" i="3"/>
  <c r="AN276" i="3"/>
  <c r="AN277" i="3"/>
  <c r="AN278" i="3"/>
  <c r="AN279" i="3"/>
  <c r="AN280" i="3"/>
  <c r="AN281" i="3"/>
  <c r="AN282" i="3"/>
  <c r="AN283" i="3"/>
  <c r="AN284" i="3"/>
  <c r="AN285" i="3"/>
  <c r="AN286" i="3"/>
  <c r="AN287" i="3"/>
  <c r="AN288" i="3"/>
  <c r="AN289" i="3"/>
  <c r="AN290" i="3"/>
  <c r="AN291" i="3"/>
  <c r="AN292" i="3"/>
  <c r="AN293" i="3"/>
  <c r="AN294" i="3"/>
  <c r="AN295" i="3"/>
  <c r="AN296" i="3"/>
  <c r="AN297" i="3"/>
  <c r="AN298" i="3"/>
  <c r="AN299" i="3"/>
  <c r="AN300" i="3"/>
  <c r="AN301" i="3"/>
  <c r="AN302" i="3"/>
  <c r="AN303" i="3"/>
  <c r="AN304" i="3"/>
  <c r="AN305" i="3"/>
  <c r="AN306" i="3"/>
  <c r="AN307" i="3"/>
  <c r="AN308" i="3"/>
  <c r="AN309" i="3"/>
  <c r="AN310" i="3"/>
  <c r="AN311" i="3"/>
  <c r="AN312" i="3"/>
  <c r="AN313" i="3"/>
  <c r="AN314" i="3"/>
  <c r="AN315" i="3"/>
  <c r="AN316" i="3"/>
  <c r="AN317" i="3"/>
  <c r="AN318" i="3"/>
  <c r="AN319" i="3"/>
  <c r="AN320" i="3"/>
  <c r="AN321" i="3"/>
  <c r="AN322" i="3"/>
  <c r="AN323" i="3"/>
  <c r="AN324" i="3"/>
  <c r="AN325" i="3"/>
  <c r="AN326" i="3"/>
  <c r="AN327" i="3"/>
  <c r="AN328" i="3"/>
  <c r="AN329" i="3"/>
  <c r="AN330" i="3"/>
  <c r="AN331" i="3"/>
  <c r="AN332" i="3"/>
  <c r="AN333" i="3"/>
  <c r="AN334" i="3"/>
  <c r="AN335" i="3"/>
  <c r="AN336" i="3"/>
  <c r="AN337" i="3"/>
  <c r="AN338" i="3"/>
  <c r="AN339" i="3"/>
  <c r="AN340" i="3"/>
  <c r="AN341" i="3"/>
  <c r="AN342" i="3"/>
  <c r="AN343" i="3"/>
  <c r="AN344" i="3"/>
  <c r="AN345" i="3"/>
  <c r="AN346" i="3"/>
  <c r="AN347" i="3"/>
  <c r="AN348" i="3"/>
  <c r="AN349" i="3"/>
  <c r="AN350" i="3"/>
  <c r="AN351" i="3"/>
  <c r="AN352" i="3"/>
  <c r="AN353" i="3"/>
  <c r="AN354" i="3"/>
  <c r="AN355" i="3"/>
  <c r="AN356" i="3"/>
  <c r="AN357" i="3"/>
  <c r="AN358" i="3"/>
  <c r="AN359" i="3"/>
  <c r="AN360" i="3"/>
  <c r="AN361" i="3"/>
  <c r="AN362" i="3"/>
  <c r="AN363" i="3"/>
  <c r="AN364" i="3"/>
  <c r="AN365" i="3"/>
  <c r="AN366" i="3"/>
  <c r="AN367" i="3"/>
  <c r="AN368" i="3"/>
  <c r="AN369" i="3"/>
  <c r="AN370" i="3"/>
  <c r="AN371" i="3"/>
  <c r="AN372" i="3"/>
  <c r="AN373" i="3"/>
  <c r="AN374" i="3"/>
  <c r="AN375" i="3"/>
  <c r="AN376" i="3"/>
  <c r="AN377" i="3"/>
  <c r="AN378" i="3"/>
  <c r="AN379" i="3"/>
  <c r="AN380" i="3"/>
  <c r="AN381" i="3"/>
  <c r="AN382" i="3"/>
  <c r="AN383" i="3"/>
  <c r="AN384" i="3"/>
  <c r="AN385" i="3"/>
  <c r="AN386" i="3"/>
  <c r="AN387" i="3"/>
  <c r="AN388" i="3"/>
  <c r="AN389" i="3"/>
  <c r="AN390" i="3"/>
  <c r="AN391" i="3"/>
  <c r="AN392" i="3"/>
  <c r="AN393" i="3"/>
  <c r="AN394" i="3"/>
  <c r="AN395" i="3"/>
  <c r="AN396" i="3"/>
  <c r="AN397" i="3"/>
  <c r="AN398" i="3"/>
  <c r="AN399" i="3"/>
  <c r="AN400" i="3"/>
  <c r="AN401" i="3"/>
  <c r="AN402" i="3"/>
  <c r="AN403" i="3"/>
  <c r="AN404" i="3"/>
  <c r="AN405" i="3"/>
  <c r="AN6" i="3"/>
  <c r="AM7" i="3"/>
  <c r="AM8" i="3"/>
  <c r="AM9" i="3"/>
  <c r="AM10" i="3"/>
  <c r="AM11" i="3"/>
  <c r="AM12" i="3"/>
  <c r="AM13" i="3"/>
  <c r="AM14" i="3"/>
  <c r="AM15" i="3"/>
  <c r="AM16" i="3"/>
  <c r="AM17" i="3"/>
  <c r="AM18" i="3"/>
  <c r="AM19" i="3"/>
  <c r="AM20" i="3"/>
  <c r="AM21" i="3"/>
  <c r="AM22" i="3"/>
  <c r="AM23" i="3"/>
  <c r="AM24" i="3"/>
  <c r="AM25" i="3"/>
  <c r="AM26" i="3"/>
  <c r="AM27" i="3"/>
  <c r="AM28" i="3"/>
  <c r="AM29" i="3"/>
  <c r="AM30" i="3"/>
  <c r="AM31" i="3"/>
  <c r="AM32" i="3"/>
  <c r="AM33" i="3"/>
  <c r="AM34" i="3"/>
  <c r="AM35" i="3"/>
  <c r="AM36" i="3"/>
  <c r="AM37" i="3"/>
  <c r="AM38" i="3"/>
  <c r="AM39" i="3"/>
  <c r="AM40" i="3"/>
  <c r="AM41" i="3"/>
  <c r="AM42" i="3"/>
  <c r="AM43" i="3"/>
  <c r="AM44" i="3"/>
  <c r="AM45" i="3"/>
  <c r="AM46" i="3"/>
  <c r="AM47" i="3"/>
  <c r="AM48" i="3"/>
  <c r="AM49" i="3"/>
  <c r="AM50" i="3"/>
  <c r="AM51" i="3"/>
  <c r="AM52" i="3"/>
  <c r="AM53" i="3"/>
  <c r="AM54" i="3"/>
  <c r="AM55" i="3"/>
  <c r="AM56" i="3"/>
  <c r="AM57" i="3"/>
  <c r="AM58" i="3"/>
  <c r="AM59" i="3"/>
  <c r="AM60" i="3"/>
  <c r="AM61" i="3"/>
  <c r="AM62" i="3"/>
  <c r="AM63" i="3"/>
  <c r="AM64" i="3"/>
  <c r="AM65" i="3"/>
  <c r="AM66" i="3"/>
  <c r="AM67" i="3"/>
  <c r="AM68" i="3"/>
  <c r="AM69" i="3"/>
  <c r="AM70" i="3"/>
  <c r="AM71" i="3"/>
  <c r="AM72" i="3"/>
  <c r="AM73" i="3"/>
  <c r="AM74" i="3"/>
  <c r="AM75" i="3"/>
  <c r="AM76" i="3"/>
  <c r="AM77" i="3"/>
  <c r="AM78" i="3"/>
  <c r="AM79" i="3"/>
  <c r="AM80" i="3"/>
  <c r="AM81" i="3"/>
  <c r="AM82" i="3"/>
  <c r="AM83" i="3"/>
  <c r="AM84" i="3"/>
  <c r="AM85" i="3"/>
  <c r="AM86" i="3"/>
  <c r="AM87" i="3"/>
  <c r="AM88" i="3"/>
  <c r="AM89" i="3"/>
  <c r="AM90" i="3"/>
  <c r="AM91" i="3"/>
  <c r="AM92" i="3"/>
  <c r="AM93" i="3"/>
  <c r="AM94" i="3"/>
  <c r="AM95" i="3"/>
  <c r="AM96" i="3"/>
  <c r="AM97" i="3"/>
  <c r="AM98" i="3"/>
  <c r="AM99" i="3"/>
  <c r="AM100" i="3"/>
  <c r="AM101" i="3"/>
  <c r="AM102" i="3"/>
  <c r="AM103" i="3"/>
  <c r="AM104" i="3"/>
  <c r="AM105" i="3"/>
  <c r="AM106" i="3"/>
  <c r="AM107" i="3"/>
  <c r="AM108" i="3"/>
  <c r="AM109" i="3"/>
  <c r="AM110" i="3"/>
  <c r="AM111" i="3"/>
  <c r="AM112" i="3"/>
  <c r="AM113" i="3"/>
  <c r="AM114" i="3"/>
  <c r="AM115" i="3"/>
  <c r="AM116" i="3"/>
  <c r="AM117" i="3"/>
  <c r="AM118" i="3"/>
  <c r="AM119" i="3"/>
  <c r="AM120" i="3"/>
  <c r="AM121" i="3"/>
  <c r="AM122" i="3"/>
  <c r="AM123" i="3"/>
  <c r="AM124" i="3"/>
  <c r="AM125" i="3"/>
  <c r="AM126" i="3"/>
  <c r="AM127" i="3"/>
  <c r="AM128" i="3"/>
  <c r="AM129" i="3"/>
  <c r="AM130" i="3"/>
  <c r="AM131" i="3"/>
  <c r="AM132" i="3"/>
  <c r="AM133" i="3"/>
  <c r="AM134" i="3"/>
  <c r="AM135" i="3"/>
  <c r="AM136" i="3"/>
  <c r="AM137" i="3"/>
  <c r="AM138" i="3"/>
  <c r="AM139" i="3"/>
  <c r="AM140" i="3"/>
  <c r="AM141" i="3"/>
  <c r="AM142" i="3"/>
  <c r="AM143" i="3"/>
  <c r="AM144" i="3"/>
  <c r="AM145" i="3"/>
  <c r="AM146" i="3"/>
  <c r="AM147" i="3"/>
  <c r="AM148" i="3"/>
  <c r="AM149" i="3"/>
  <c r="AM150" i="3"/>
  <c r="AM151" i="3"/>
  <c r="AM152" i="3"/>
  <c r="AM153" i="3"/>
  <c r="AM154" i="3"/>
  <c r="AM155" i="3"/>
  <c r="AM156" i="3"/>
  <c r="AM157" i="3"/>
  <c r="AM158" i="3"/>
  <c r="AM159" i="3"/>
  <c r="AM160" i="3"/>
  <c r="AM161" i="3"/>
  <c r="AM162" i="3"/>
  <c r="AM163" i="3"/>
  <c r="AM164" i="3"/>
  <c r="AM165" i="3"/>
  <c r="AM166" i="3"/>
  <c r="AM167" i="3"/>
  <c r="AM168" i="3"/>
  <c r="AM169" i="3"/>
  <c r="AM170" i="3"/>
  <c r="AM171" i="3"/>
  <c r="AM172" i="3"/>
  <c r="AM173" i="3"/>
  <c r="AM174" i="3"/>
  <c r="AM175" i="3"/>
  <c r="AM176" i="3"/>
  <c r="AM177" i="3"/>
  <c r="AM178" i="3"/>
  <c r="AM179" i="3"/>
  <c r="AM180" i="3"/>
  <c r="AM181" i="3"/>
  <c r="AM182" i="3"/>
  <c r="AM183" i="3"/>
  <c r="AM184" i="3"/>
  <c r="AM185" i="3"/>
  <c r="AM186" i="3"/>
  <c r="AM187" i="3"/>
  <c r="AM188" i="3"/>
  <c r="AM189" i="3"/>
  <c r="AM190" i="3"/>
  <c r="AM191" i="3"/>
  <c r="AM192" i="3"/>
  <c r="AM193" i="3"/>
  <c r="AM194" i="3"/>
  <c r="AM195" i="3"/>
  <c r="AM196" i="3"/>
  <c r="AM197" i="3"/>
  <c r="AM198" i="3"/>
  <c r="AM199" i="3"/>
  <c r="AM200" i="3"/>
  <c r="AM201" i="3"/>
  <c r="AM202" i="3"/>
  <c r="AM203" i="3"/>
  <c r="AM204" i="3"/>
  <c r="AM205" i="3"/>
  <c r="AM206" i="3"/>
  <c r="AM207" i="3"/>
  <c r="AM208" i="3"/>
  <c r="AM209" i="3"/>
  <c r="AM210" i="3"/>
  <c r="AM211" i="3"/>
  <c r="AM212" i="3"/>
  <c r="AM213" i="3"/>
  <c r="AM214" i="3"/>
  <c r="AM215" i="3"/>
  <c r="AM216" i="3"/>
  <c r="AM217" i="3"/>
  <c r="AM218" i="3"/>
  <c r="AM219" i="3"/>
  <c r="AM220" i="3"/>
  <c r="AM221" i="3"/>
  <c r="AM222" i="3"/>
  <c r="AM223" i="3"/>
  <c r="AM224" i="3"/>
  <c r="AM225" i="3"/>
  <c r="AM226" i="3"/>
  <c r="AM227" i="3"/>
  <c r="AM228" i="3"/>
  <c r="AM229" i="3"/>
  <c r="AM230" i="3"/>
  <c r="AM231" i="3"/>
  <c r="AM232" i="3"/>
  <c r="AM233" i="3"/>
  <c r="AM234" i="3"/>
  <c r="AM235" i="3"/>
  <c r="AM236" i="3"/>
  <c r="AM237" i="3"/>
  <c r="AM238" i="3"/>
  <c r="AM239" i="3"/>
  <c r="AM240" i="3"/>
  <c r="AM241" i="3"/>
  <c r="AM242" i="3"/>
  <c r="AM243" i="3"/>
  <c r="AM244" i="3"/>
  <c r="AM245" i="3"/>
  <c r="AM246" i="3"/>
  <c r="AM247" i="3"/>
  <c r="AM248" i="3"/>
  <c r="AM249" i="3"/>
  <c r="AM250" i="3"/>
  <c r="AM251" i="3"/>
  <c r="AM252" i="3"/>
  <c r="AM253" i="3"/>
  <c r="AM254" i="3"/>
  <c r="AM255" i="3"/>
  <c r="AM256" i="3"/>
  <c r="AM257" i="3"/>
  <c r="AM258" i="3"/>
  <c r="AM259" i="3"/>
  <c r="AM260" i="3"/>
  <c r="AM261" i="3"/>
  <c r="AM262" i="3"/>
  <c r="AM263" i="3"/>
  <c r="AM264" i="3"/>
  <c r="AM265" i="3"/>
  <c r="AM266" i="3"/>
  <c r="AM267" i="3"/>
  <c r="AM268" i="3"/>
  <c r="AM269" i="3"/>
  <c r="AM270" i="3"/>
  <c r="AM271" i="3"/>
  <c r="AM272" i="3"/>
  <c r="AM273" i="3"/>
  <c r="AM274" i="3"/>
  <c r="AM275" i="3"/>
  <c r="AM276" i="3"/>
  <c r="AM277" i="3"/>
  <c r="AM278" i="3"/>
  <c r="AM279" i="3"/>
  <c r="AM280" i="3"/>
  <c r="AM281" i="3"/>
  <c r="AM282" i="3"/>
  <c r="AM283" i="3"/>
  <c r="AM284" i="3"/>
  <c r="AM285" i="3"/>
  <c r="AM286" i="3"/>
  <c r="AM287" i="3"/>
  <c r="AM288" i="3"/>
  <c r="AM289" i="3"/>
  <c r="AM290" i="3"/>
  <c r="AM291" i="3"/>
  <c r="AM292" i="3"/>
  <c r="AM293" i="3"/>
  <c r="AM294" i="3"/>
  <c r="AM295" i="3"/>
  <c r="AM296" i="3"/>
  <c r="AM297" i="3"/>
  <c r="AM298" i="3"/>
  <c r="AM299" i="3"/>
  <c r="AM300" i="3"/>
  <c r="AM301" i="3"/>
  <c r="AM302" i="3"/>
  <c r="AM303" i="3"/>
  <c r="AM304" i="3"/>
  <c r="AM305" i="3"/>
  <c r="AM306" i="3"/>
  <c r="AM307" i="3"/>
  <c r="AM308" i="3"/>
  <c r="AM309" i="3"/>
  <c r="AM310" i="3"/>
  <c r="AM311" i="3"/>
  <c r="AM312" i="3"/>
  <c r="AM313" i="3"/>
  <c r="AM314" i="3"/>
  <c r="AM315" i="3"/>
  <c r="AM316" i="3"/>
  <c r="AM317" i="3"/>
  <c r="AM318" i="3"/>
  <c r="AM319" i="3"/>
  <c r="AM320" i="3"/>
  <c r="AM321" i="3"/>
  <c r="AM322" i="3"/>
  <c r="AM323" i="3"/>
  <c r="AM324" i="3"/>
  <c r="AM325" i="3"/>
  <c r="AM326" i="3"/>
  <c r="AM327" i="3"/>
  <c r="AM328" i="3"/>
  <c r="AM329" i="3"/>
  <c r="AM330" i="3"/>
  <c r="AM331" i="3"/>
  <c r="AM332" i="3"/>
  <c r="AM333" i="3"/>
  <c r="AM334" i="3"/>
  <c r="AM335" i="3"/>
  <c r="AM336" i="3"/>
  <c r="AM337" i="3"/>
  <c r="AM338" i="3"/>
  <c r="AM339" i="3"/>
  <c r="AM340" i="3"/>
  <c r="AM341" i="3"/>
  <c r="AM342" i="3"/>
  <c r="AM343" i="3"/>
  <c r="AM344" i="3"/>
  <c r="AM345" i="3"/>
  <c r="AM346" i="3"/>
  <c r="AM347" i="3"/>
  <c r="AM348" i="3"/>
  <c r="AM349" i="3"/>
  <c r="AM350" i="3"/>
  <c r="AM351" i="3"/>
  <c r="AM352" i="3"/>
  <c r="AM353" i="3"/>
  <c r="AM354" i="3"/>
  <c r="AM355" i="3"/>
  <c r="AM356" i="3"/>
  <c r="AM357" i="3"/>
  <c r="AM358" i="3"/>
  <c r="AM359" i="3"/>
  <c r="AM360" i="3"/>
  <c r="AM361" i="3"/>
  <c r="AM362" i="3"/>
  <c r="AM363" i="3"/>
  <c r="AM364" i="3"/>
  <c r="AM365" i="3"/>
  <c r="AM366" i="3"/>
  <c r="AM367" i="3"/>
  <c r="AM368" i="3"/>
  <c r="AM369" i="3"/>
  <c r="AM370" i="3"/>
  <c r="AM371" i="3"/>
  <c r="AM372" i="3"/>
  <c r="AM373" i="3"/>
  <c r="AM374" i="3"/>
  <c r="AM375" i="3"/>
  <c r="AM376" i="3"/>
  <c r="AM377" i="3"/>
  <c r="AM378" i="3"/>
  <c r="AM379" i="3"/>
  <c r="AM380" i="3"/>
  <c r="AM381" i="3"/>
  <c r="AM382" i="3"/>
  <c r="AM383" i="3"/>
  <c r="AM384" i="3"/>
  <c r="AM385" i="3"/>
  <c r="AM386" i="3"/>
  <c r="AM387" i="3"/>
  <c r="AM388" i="3"/>
  <c r="AM389" i="3"/>
  <c r="AM390" i="3"/>
  <c r="AM391" i="3"/>
  <c r="AM392" i="3"/>
  <c r="AM393" i="3"/>
  <c r="AM394" i="3"/>
  <c r="AM395" i="3"/>
  <c r="AM396" i="3"/>
  <c r="AM397" i="3"/>
  <c r="AM398" i="3"/>
  <c r="AM399" i="3"/>
  <c r="AM400" i="3"/>
  <c r="AM401" i="3"/>
  <c r="AM402" i="3"/>
  <c r="AM403" i="3"/>
  <c r="AM404" i="3"/>
  <c r="AM405" i="3"/>
  <c r="AM6" i="3"/>
  <c r="D7" i="3"/>
  <c r="D8" i="3"/>
  <c r="D9" i="3"/>
  <c r="D10" i="3"/>
  <c r="D11" i="3"/>
  <c r="D12" i="3"/>
  <c r="D13" i="3"/>
  <c r="D14"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D111" i="3"/>
  <c r="D112" i="3"/>
  <c r="D113" i="3"/>
  <c r="D114" i="3"/>
  <c r="D115" i="3"/>
  <c r="D116" i="3"/>
  <c r="D117" i="3"/>
  <c r="D118" i="3"/>
  <c r="D119" i="3"/>
  <c r="D120" i="3"/>
  <c r="D121" i="3"/>
  <c r="D122" i="3"/>
  <c r="D123" i="3"/>
  <c r="D124" i="3"/>
  <c r="D125" i="3"/>
  <c r="D126" i="3"/>
  <c r="D127" i="3"/>
  <c r="D128" i="3"/>
  <c r="D129" i="3"/>
  <c r="D130" i="3"/>
  <c r="D131" i="3"/>
  <c r="D132" i="3"/>
  <c r="D133" i="3"/>
  <c r="D134" i="3"/>
  <c r="D135" i="3"/>
  <c r="D136" i="3"/>
  <c r="D137" i="3"/>
  <c r="D138" i="3"/>
  <c r="D139" i="3"/>
  <c r="D140" i="3"/>
  <c r="D141" i="3"/>
  <c r="D142" i="3"/>
  <c r="D143" i="3"/>
  <c r="D144" i="3"/>
  <c r="D145" i="3"/>
  <c r="D146" i="3"/>
  <c r="D147" i="3"/>
  <c r="D148" i="3"/>
  <c r="D149" i="3"/>
  <c r="D150" i="3"/>
  <c r="D151" i="3"/>
  <c r="D152" i="3"/>
  <c r="D153" i="3"/>
  <c r="D154" i="3"/>
  <c r="D155" i="3"/>
  <c r="D156" i="3"/>
  <c r="D157" i="3"/>
  <c r="D158" i="3"/>
  <c r="D159" i="3"/>
  <c r="D160" i="3"/>
  <c r="D161" i="3"/>
  <c r="D162" i="3"/>
  <c r="D163" i="3"/>
  <c r="D164" i="3"/>
  <c r="D165" i="3"/>
  <c r="D166" i="3"/>
  <c r="D167" i="3"/>
  <c r="D168" i="3"/>
  <c r="D169" i="3"/>
  <c r="D170" i="3"/>
  <c r="D171" i="3"/>
  <c r="D172" i="3"/>
  <c r="D173" i="3"/>
  <c r="D174" i="3"/>
  <c r="D175" i="3"/>
  <c r="D176" i="3"/>
  <c r="D177" i="3"/>
  <c r="D178" i="3"/>
  <c r="D179" i="3"/>
  <c r="D180" i="3"/>
  <c r="D181" i="3"/>
  <c r="D182" i="3"/>
  <c r="D183" i="3"/>
  <c r="D184" i="3"/>
  <c r="D185" i="3"/>
  <c r="D186" i="3"/>
  <c r="D187" i="3"/>
  <c r="D188" i="3"/>
  <c r="D189" i="3"/>
  <c r="D190" i="3"/>
  <c r="D191" i="3"/>
  <c r="D192" i="3"/>
  <c r="D193" i="3"/>
  <c r="D194" i="3"/>
  <c r="D195" i="3"/>
  <c r="D196" i="3"/>
  <c r="D197" i="3"/>
  <c r="D198" i="3"/>
  <c r="D199" i="3"/>
  <c r="D200" i="3"/>
  <c r="D201" i="3"/>
  <c r="D202" i="3"/>
  <c r="D203" i="3"/>
  <c r="D204" i="3"/>
  <c r="D205" i="3"/>
  <c r="D206" i="3"/>
  <c r="D207" i="3"/>
  <c r="D208" i="3"/>
  <c r="D209" i="3"/>
  <c r="D210" i="3"/>
  <c r="D211" i="3"/>
  <c r="D212" i="3"/>
  <c r="D213" i="3"/>
  <c r="D214" i="3"/>
  <c r="D215" i="3"/>
  <c r="D216" i="3"/>
  <c r="D217" i="3"/>
  <c r="D218" i="3"/>
  <c r="D219" i="3"/>
  <c r="D220" i="3"/>
  <c r="D221" i="3"/>
  <c r="D222" i="3"/>
  <c r="D223" i="3"/>
  <c r="D224" i="3"/>
  <c r="D225" i="3"/>
  <c r="D226" i="3"/>
  <c r="D227" i="3"/>
  <c r="D228" i="3"/>
  <c r="D229" i="3"/>
  <c r="D230" i="3"/>
  <c r="D231" i="3"/>
  <c r="D232" i="3"/>
  <c r="D233" i="3"/>
  <c r="D234" i="3"/>
  <c r="D235" i="3"/>
  <c r="D236" i="3"/>
  <c r="D237" i="3"/>
  <c r="D238" i="3"/>
  <c r="D239" i="3"/>
  <c r="D240" i="3"/>
  <c r="D241" i="3"/>
  <c r="D242" i="3"/>
  <c r="D243" i="3"/>
  <c r="D244" i="3"/>
  <c r="D245" i="3"/>
  <c r="D246" i="3"/>
  <c r="D247" i="3"/>
  <c r="D248" i="3"/>
  <c r="D249" i="3"/>
  <c r="D250" i="3"/>
  <c r="D251" i="3"/>
  <c r="D252" i="3"/>
  <c r="D253" i="3"/>
  <c r="D254" i="3"/>
  <c r="D255" i="3"/>
  <c r="D256" i="3"/>
  <c r="D257" i="3"/>
  <c r="D258" i="3"/>
  <c r="D259" i="3"/>
  <c r="D260" i="3"/>
  <c r="D261" i="3"/>
  <c r="D262" i="3"/>
  <c r="D263" i="3"/>
  <c r="D264" i="3"/>
  <c r="D265" i="3"/>
  <c r="D266" i="3"/>
  <c r="D267" i="3"/>
  <c r="D268" i="3"/>
  <c r="D269" i="3"/>
  <c r="D270" i="3"/>
  <c r="D271" i="3"/>
  <c r="D272" i="3"/>
  <c r="D273" i="3"/>
  <c r="D274" i="3"/>
  <c r="D275" i="3"/>
  <c r="D276" i="3"/>
  <c r="D277" i="3"/>
  <c r="D278" i="3"/>
  <c r="D279" i="3"/>
  <c r="D280" i="3"/>
  <c r="D281" i="3"/>
  <c r="D282" i="3"/>
  <c r="D283" i="3"/>
  <c r="D284" i="3"/>
  <c r="D285" i="3"/>
  <c r="D286" i="3"/>
  <c r="D287" i="3"/>
  <c r="D288" i="3"/>
  <c r="D289" i="3"/>
  <c r="D290" i="3"/>
  <c r="D291" i="3"/>
  <c r="D292" i="3"/>
  <c r="D293" i="3"/>
  <c r="D294" i="3"/>
  <c r="D295" i="3"/>
  <c r="D296" i="3"/>
  <c r="D297" i="3"/>
  <c r="D298" i="3"/>
  <c r="D299" i="3"/>
  <c r="D300" i="3"/>
  <c r="D301" i="3"/>
  <c r="D302" i="3"/>
  <c r="D303" i="3"/>
  <c r="D304" i="3"/>
  <c r="D305" i="3"/>
  <c r="D306" i="3"/>
  <c r="D307" i="3"/>
  <c r="D308" i="3"/>
  <c r="D309" i="3"/>
  <c r="D310" i="3"/>
  <c r="D311" i="3"/>
  <c r="D312" i="3"/>
  <c r="D313" i="3"/>
  <c r="D314" i="3"/>
  <c r="D315" i="3"/>
  <c r="D316" i="3"/>
  <c r="D317" i="3"/>
  <c r="D318" i="3"/>
  <c r="D319" i="3"/>
  <c r="D320" i="3"/>
  <c r="D321" i="3"/>
  <c r="D322" i="3"/>
  <c r="D323" i="3"/>
  <c r="D324" i="3"/>
  <c r="D325" i="3"/>
  <c r="D326" i="3"/>
  <c r="D327" i="3"/>
  <c r="D328" i="3"/>
  <c r="D329" i="3"/>
  <c r="D330" i="3"/>
  <c r="D331" i="3"/>
  <c r="D332" i="3"/>
  <c r="D333" i="3"/>
  <c r="D334" i="3"/>
  <c r="D335" i="3"/>
  <c r="D336" i="3"/>
  <c r="D337" i="3"/>
  <c r="D338" i="3"/>
  <c r="D339" i="3"/>
  <c r="D340" i="3"/>
  <c r="D341" i="3"/>
  <c r="D342" i="3"/>
  <c r="D343" i="3"/>
  <c r="D344" i="3"/>
  <c r="D345" i="3"/>
  <c r="D346" i="3"/>
  <c r="D347" i="3"/>
  <c r="D348" i="3"/>
  <c r="D349" i="3"/>
  <c r="D350" i="3"/>
  <c r="D351" i="3"/>
  <c r="D352" i="3"/>
  <c r="D353" i="3"/>
  <c r="D354" i="3"/>
  <c r="D355" i="3"/>
  <c r="D356" i="3"/>
  <c r="D357" i="3"/>
  <c r="D358" i="3"/>
  <c r="D359" i="3"/>
  <c r="D360" i="3"/>
  <c r="D361" i="3"/>
  <c r="D362" i="3"/>
  <c r="D363" i="3"/>
  <c r="D364" i="3"/>
  <c r="D365" i="3"/>
  <c r="D366" i="3"/>
  <c r="D367" i="3"/>
  <c r="D368" i="3"/>
  <c r="D369" i="3"/>
  <c r="D370" i="3"/>
  <c r="D371" i="3"/>
  <c r="D372" i="3"/>
  <c r="D373" i="3"/>
  <c r="D374" i="3"/>
  <c r="D375" i="3"/>
  <c r="D376" i="3"/>
  <c r="D377" i="3"/>
  <c r="D378" i="3"/>
  <c r="D379" i="3"/>
  <c r="D380" i="3"/>
  <c r="D381" i="3"/>
  <c r="D382" i="3"/>
  <c r="D383" i="3"/>
  <c r="D384" i="3"/>
  <c r="D385" i="3"/>
  <c r="D386" i="3"/>
  <c r="D387" i="3"/>
  <c r="D388" i="3"/>
  <c r="D389" i="3"/>
  <c r="D390" i="3"/>
  <c r="D391" i="3"/>
  <c r="D392" i="3"/>
  <c r="D393" i="3"/>
  <c r="D394" i="3"/>
  <c r="D395" i="3"/>
  <c r="D396" i="3"/>
  <c r="D397" i="3"/>
  <c r="D398" i="3"/>
  <c r="D399" i="3"/>
  <c r="D400" i="3"/>
  <c r="D401" i="3"/>
  <c r="D402" i="3"/>
  <c r="D403" i="3"/>
  <c r="D404" i="3"/>
  <c r="D405" i="3"/>
  <c r="D6" i="3"/>
  <c r="H7" i="3"/>
  <c r="H8" i="3"/>
  <c r="H9" i="3"/>
  <c r="H10" i="3"/>
  <c r="H11" i="3"/>
  <c r="H12" i="3"/>
  <c r="H13" i="3"/>
  <c r="H14" i="3"/>
  <c r="H15" i="3"/>
  <c r="H16" i="3"/>
  <c r="H17" i="3"/>
  <c r="H18" i="3"/>
  <c r="H19" i="3"/>
  <c r="H20" i="3"/>
  <c r="H21" i="3"/>
  <c r="H22" i="3"/>
  <c r="H23" i="3"/>
  <c r="H24" i="3"/>
  <c r="H25" i="3"/>
  <c r="H26" i="3"/>
  <c r="H27" i="3"/>
  <c r="H28" i="3"/>
  <c r="H29" i="3"/>
  <c r="H30" i="3"/>
  <c r="H31" i="3"/>
  <c r="H32" i="3"/>
  <c r="H33" i="3"/>
  <c r="H34" i="3"/>
  <c r="H35" i="3"/>
  <c r="H36" i="3"/>
  <c r="H37" i="3"/>
  <c r="H38" i="3"/>
  <c r="H39" i="3"/>
  <c r="H40" i="3"/>
  <c r="H41" i="3"/>
  <c r="H42" i="3"/>
  <c r="H43" i="3"/>
  <c r="H44" i="3"/>
  <c r="H45" i="3"/>
  <c r="H46" i="3"/>
  <c r="H47" i="3"/>
  <c r="H48" i="3"/>
  <c r="H49" i="3"/>
  <c r="H50" i="3"/>
  <c r="H51" i="3"/>
  <c r="H52" i="3"/>
  <c r="H53" i="3"/>
  <c r="H54" i="3"/>
  <c r="H55" i="3"/>
  <c r="H56" i="3"/>
  <c r="H57" i="3"/>
  <c r="H58" i="3"/>
  <c r="H59" i="3"/>
  <c r="H60" i="3"/>
  <c r="H61" i="3"/>
  <c r="H62" i="3"/>
  <c r="H63" i="3"/>
  <c r="H64" i="3"/>
  <c r="H65" i="3"/>
  <c r="H66" i="3"/>
  <c r="H67" i="3"/>
  <c r="H68" i="3"/>
  <c r="H69" i="3"/>
  <c r="H70" i="3"/>
  <c r="H71" i="3"/>
  <c r="H72" i="3"/>
  <c r="H73" i="3"/>
  <c r="H74" i="3"/>
  <c r="H75" i="3"/>
  <c r="H76" i="3"/>
  <c r="H77" i="3"/>
  <c r="H78" i="3"/>
  <c r="H79" i="3"/>
  <c r="H80" i="3"/>
  <c r="H81" i="3"/>
  <c r="H82" i="3"/>
  <c r="H83" i="3"/>
  <c r="H84" i="3"/>
  <c r="H85" i="3"/>
  <c r="H86" i="3"/>
  <c r="H87" i="3"/>
  <c r="H88" i="3"/>
  <c r="H89" i="3"/>
  <c r="H90" i="3"/>
  <c r="H91" i="3"/>
  <c r="H92" i="3"/>
  <c r="H93" i="3"/>
  <c r="H94" i="3"/>
  <c r="H95" i="3"/>
  <c r="H96" i="3"/>
  <c r="H97" i="3"/>
  <c r="H98" i="3"/>
  <c r="H99" i="3"/>
  <c r="H100" i="3"/>
  <c r="H101" i="3"/>
  <c r="H102" i="3"/>
  <c r="H103" i="3"/>
  <c r="H104" i="3"/>
  <c r="H105" i="3"/>
  <c r="H106" i="3"/>
  <c r="H107" i="3"/>
  <c r="H108" i="3"/>
  <c r="H109" i="3"/>
  <c r="H110" i="3"/>
  <c r="H111" i="3"/>
  <c r="H112" i="3"/>
  <c r="H113" i="3"/>
  <c r="H114" i="3"/>
  <c r="H115" i="3"/>
  <c r="H116" i="3"/>
  <c r="H117" i="3"/>
  <c r="H118" i="3"/>
  <c r="H119" i="3"/>
  <c r="H120" i="3"/>
  <c r="H121" i="3"/>
  <c r="H122" i="3"/>
  <c r="H123" i="3"/>
  <c r="H124" i="3"/>
  <c r="H125" i="3"/>
  <c r="H126" i="3"/>
  <c r="H127" i="3"/>
  <c r="H128" i="3"/>
  <c r="H129" i="3"/>
  <c r="H130" i="3"/>
  <c r="H131" i="3"/>
  <c r="H132" i="3"/>
  <c r="H133" i="3"/>
  <c r="H134" i="3"/>
  <c r="H135" i="3"/>
  <c r="H136" i="3"/>
  <c r="H137" i="3"/>
  <c r="H138" i="3"/>
  <c r="H139" i="3"/>
  <c r="H140" i="3"/>
  <c r="H141" i="3"/>
  <c r="H142" i="3"/>
  <c r="H143" i="3"/>
  <c r="H144" i="3"/>
  <c r="H145" i="3"/>
  <c r="H146" i="3"/>
  <c r="H147" i="3"/>
  <c r="H148" i="3"/>
  <c r="H149" i="3"/>
  <c r="H150" i="3"/>
  <c r="H151" i="3"/>
  <c r="H152" i="3"/>
  <c r="H153" i="3"/>
  <c r="H154" i="3"/>
  <c r="H155" i="3"/>
  <c r="H156" i="3"/>
  <c r="H157" i="3"/>
  <c r="H158" i="3"/>
  <c r="H159" i="3"/>
  <c r="H160" i="3"/>
  <c r="H161" i="3"/>
  <c r="H162" i="3"/>
  <c r="H163" i="3"/>
  <c r="H164" i="3"/>
  <c r="H165" i="3"/>
  <c r="H166" i="3"/>
  <c r="H167" i="3"/>
  <c r="H168" i="3"/>
  <c r="H169" i="3"/>
  <c r="H170" i="3"/>
  <c r="H171" i="3"/>
  <c r="H172" i="3"/>
  <c r="H173" i="3"/>
  <c r="H174" i="3"/>
  <c r="H175" i="3"/>
  <c r="H176" i="3"/>
  <c r="H177" i="3"/>
  <c r="H178" i="3"/>
  <c r="H179" i="3"/>
  <c r="H180" i="3"/>
  <c r="H181" i="3"/>
  <c r="H182" i="3"/>
  <c r="H183" i="3"/>
  <c r="H184" i="3"/>
  <c r="H185" i="3"/>
  <c r="H186" i="3"/>
  <c r="H187" i="3"/>
  <c r="H188" i="3"/>
  <c r="H189" i="3"/>
  <c r="H190" i="3"/>
  <c r="H191" i="3"/>
  <c r="H192" i="3"/>
  <c r="H193" i="3"/>
  <c r="H194" i="3"/>
  <c r="H195" i="3"/>
  <c r="H196" i="3"/>
  <c r="H197" i="3"/>
  <c r="H198" i="3"/>
  <c r="H199" i="3"/>
  <c r="H200" i="3"/>
  <c r="H201" i="3"/>
  <c r="H202" i="3"/>
  <c r="H203" i="3"/>
  <c r="H204" i="3"/>
  <c r="H205" i="3"/>
  <c r="H206" i="3"/>
  <c r="H207" i="3"/>
  <c r="H208" i="3"/>
  <c r="H209" i="3"/>
  <c r="H210" i="3"/>
  <c r="H211" i="3"/>
  <c r="H212" i="3"/>
  <c r="H213" i="3"/>
  <c r="H214" i="3"/>
  <c r="H215" i="3"/>
  <c r="H216" i="3"/>
  <c r="H217" i="3"/>
  <c r="H218" i="3"/>
  <c r="H219" i="3"/>
  <c r="H220" i="3"/>
  <c r="H221" i="3"/>
  <c r="H222" i="3"/>
  <c r="H223" i="3"/>
  <c r="H224" i="3"/>
  <c r="H225" i="3"/>
  <c r="H226" i="3"/>
  <c r="H227" i="3"/>
  <c r="H228" i="3"/>
  <c r="H229" i="3"/>
  <c r="H230" i="3"/>
  <c r="H231" i="3"/>
  <c r="H232" i="3"/>
  <c r="H233" i="3"/>
  <c r="H234" i="3"/>
  <c r="H235" i="3"/>
  <c r="H236" i="3"/>
  <c r="H237" i="3"/>
  <c r="H238" i="3"/>
  <c r="H239" i="3"/>
  <c r="H240" i="3"/>
  <c r="H241" i="3"/>
  <c r="H242" i="3"/>
  <c r="H243" i="3"/>
  <c r="H244" i="3"/>
  <c r="H245" i="3"/>
  <c r="H246" i="3"/>
  <c r="H247" i="3"/>
  <c r="H248" i="3"/>
  <c r="H249" i="3"/>
  <c r="H250" i="3"/>
  <c r="H251" i="3"/>
  <c r="H252" i="3"/>
  <c r="H253" i="3"/>
  <c r="H254" i="3"/>
  <c r="H255" i="3"/>
  <c r="H256" i="3"/>
  <c r="H257" i="3"/>
  <c r="H258" i="3"/>
  <c r="H259" i="3"/>
  <c r="H260" i="3"/>
  <c r="H261" i="3"/>
  <c r="H262" i="3"/>
  <c r="H263" i="3"/>
  <c r="H264" i="3"/>
  <c r="H265" i="3"/>
  <c r="H266" i="3"/>
  <c r="H267" i="3"/>
  <c r="H268" i="3"/>
  <c r="H269" i="3"/>
  <c r="H270" i="3"/>
  <c r="H271" i="3"/>
  <c r="H272" i="3"/>
  <c r="H273" i="3"/>
  <c r="H274" i="3"/>
  <c r="H275" i="3"/>
  <c r="H276" i="3"/>
  <c r="H277" i="3"/>
  <c r="H278" i="3"/>
  <c r="H279" i="3"/>
  <c r="H280" i="3"/>
  <c r="H281" i="3"/>
  <c r="H282" i="3"/>
  <c r="H283" i="3"/>
  <c r="H284" i="3"/>
  <c r="H285" i="3"/>
  <c r="H286" i="3"/>
  <c r="H287" i="3"/>
  <c r="H288" i="3"/>
  <c r="H289" i="3"/>
  <c r="H290" i="3"/>
  <c r="H291" i="3"/>
  <c r="H292" i="3"/>
  <c r="H293" i="3"/>
  <c r="H294" i="3"/>
  <c r="H295" i="3"/>
  <c r="H296" i="3"/>
  <c r="H297" i="3"/>
  <c r="H298" i="3"/>
  <c r="H299" i="3"/>
  <c r="H300" i="3"/>
  <c r="H301" i="3"/>
  <c r="H302" i="3"/>
  <c r="H303" i="3"/>
  <c r="H304" i="3"/>
  <c r="H305" i="3"/>
  <c r="H306" i="3"/>
  <c r="H307" i="3"/>
  <c r="H308" i="3"/>
  <c r="H309" i="3"/>
  <c r="H310" i="3"/>
  <c r="H311" i="3"/>
  <c r="H312" i="3"/>
  <c r="H313" i="3"/>
  <c r="H314" i="3"/>
  <c r="H315" i="3"/>
  <c r="H316" i="3"/>
  <c r="H317" i="3"/>
  <c r="H318" i="3"/>
  <c r="H319" i="3"/>
  <c r="H320" i="3"/>
  <c r="H321" i="3"/>
  <c r="H322" i="3"/>
  <c r="H323" i="3"/>
  <c r="H324" i="3"/>
  <c r="H325" i="3"/>
  <c r="H326" i="3"/>
  <c r="H327" i="3"/>
  <c r="H328" i="3"/>
  <c r="H329" i="3"/>
  <c r="H330" i="3"/>
  <c r="H331" i="3"/>
  <c r="H332" i="3"/>
  <c r="H333" i="3"/>
  <c r="H334" i="3"/>
  <c r="H335" i="3"/>
  <c r="H336" i="3"/>
  <c r="H337" i="3"/>
  <c r="H338" i="3"/>
  <c r="H339" i="3"/>
  <c r="H340" i="3"/>
  <c r="H341" i="3"/>
  <c r="H342" i="3"/>
  <c r="H343" i="3"/>
  <c r="H344" i="3"/>
  <c r="H345" i="3"/>
  <c r="H346" i="3"/>
  <c r="H347" i="3"/>
  <c r="H348" i="3"/>
  <c r="H349" i="3"/>
  <c r="H350" i="3"/>
  <c r="H351" i="3"/>
  <c r="H352" i="3"/>
  <c r="H353" i="3"/>
  <c r="H354" i="3"/>
  <c r="H355" i="3"/>
  <c r="H356" i="3"/>
  <c r="H357" i="3"/>
  <c r="H358" i="3"/>
  <c r="H359" i="3"/>
  <c r="H360" i="3"/>
  <c r="H361" i="3"/>
  <c r="H362" i="3"/>
  <c r="H363" i="3"/>
  <c r="H364" i="3"/>
  <c r="H365" i="3"/>
  <c r="H366" i="3"/>
  <c r="H367" i="3"/>
  <c r="H368" i="3"/>
  <c r="H369" i="3"/>
  <c r="H370" i="3"/>
  <c r="H371" i="3"/>
  <c r="H372" i="3"/>
  <c r="H373" i="3"/>
  <c r="H374" i="3"/>
  <c r="H375" i="3"/>
  <c r="H376" i="3"/>
  <c r="H377" i="3"/>
  <c r="H378" i="3"/>
  <c r="H379" i="3"/>
  <c r="H380" i="3"/>
  <c r="H381" i="3"/>
  <c r="H382" i="3"/>
  <c r="H383" i="3"/>
  <c r="H384" i="3"/>
  <c r="H385" i="3"/>
  <c r="H386" i="3"/>
  <c r="H387" i="3"/>
  <c r="H388" i="3"/>
  <c r="H389" i="3"/>
  <c r="H390" i="3"/>
  <c r="H391" i="3"/>
  <c r="H392" i="3"/>
  <c r="H393" i="3"/>
  <c r="H394" i="3"/>
  <c r="H395" i="3"/>
  <c r="H396" i="3"/>
  <c r="H397" i="3"/>
  <c r="H398" i="3"/>
  <c r="H399" i="3"/>
  <c r="H400" i="3"/>
  <c r="H401" i="3"/>
  <c r="H402" i="3"/>
  <c r="H403" i="3"/>
  <c r="H404" i="3"/>
  <c r="H405" i="3"/>
  <c r="H6" i="3"/>
</calcChain>
</file>

<file path=xl/comments1.xml><?xml version="1.0" encoding="utf-8"?>
<comments xmlns="http://schemas.openxmlformats.org/spreadsheetml/2006/main">
  <authors>
    <author>Saranthip</author>
  </authors>
  <commentList>
    <comment ref="B2" authorId="0" shapeId="0">
      <text>
        <r>
          <rPr>
            <sz val="10"/>
            <color indexed="81"/>
            <rFont val="Tahoma"/>
            <family val="2"/>
          </rPr>
          <t>Purpose of the sample collected -- Please select from drop-down options</t>
        </r>
      </text>
    </comment>
    <comment ref="C2" authorId="0" shapeId="0">
      <text>
        <r>
          <rPr>
            <sz val="9"/>
            <color indexed="81"/>
            <rFont val="Tahoma"/>
            <family val="2"/>
          </rPr>
          <t>Draw type used for the sample (i.e., First Draw, Flush) -- Please select from drop-down options</t>
        </r>
      </text>
    </comment>
    <comment ref="E2" authorId="0" shapeId="0">
      <text>
        <r>
          <rPr>
            <sz val="9"/>
            <color indexed="81"/>
            <rFont val="Tahoma"/>
            <family val="2"/>
          </rPr>
          <t>Unique code for the outlet/tap/fixture from which the sample was collected (IMPORTANT: 1. All first-draw and flush samples collected from the same fixture should have the same fixture code, and 2. Fixture code should match the one used in the most recent previous testing)</t>
        </r>
      </text>
    </comment>
    <comment ref="F2" authorId="0" shapeId="0">
      <text>
        <r>
          <rPr>
            <sz val="9"/>
            <color indexed="81"/>
            <rFont val="Tahoma"/>
            <family val="2"/>
          </rPr>
          <t xml:space="preserve">Type of the outlet/tap/fixture (see full list of drop-down options on 'List of Drop-Down Options' appendix) -- Outlets tested under the regulations must be directly connected to the school's piped water -- Please select from drop-down options
</t>
        </r>
      </text>
    </comment>
    <comment ref="G2" authorId="0" shapeId="0">
      <text>
        <r>
          <rPr>
            <sz val="9"/>
            <color indexed="81"/>
            <rFont val="Tahoma"/>
            <family val="2"/>
          </rPr>
          <t>Is this outlet/tap/fixture used (or known to be used) for drinking and/or food/drink preparation*?
*Food preparation includes washing fruits/vegetables/meat.  Water must be in direct contact with the food.  This does not include outlets solely used for washing dishes/utensils or other non-consumption purposes. -- Please select from drop-down options</t>
        </r>
      </text>
    </comment>
    <comment ref="I2" authorId="0" shapeId="0">
      <text>
        <r>
          <rPr>
            <sz val="9"/>
            <color indexed="81"/>
            <rFont val="Tahoma"/>
            <family val="2"/>
          </rPr>
          <t>Area/Room in which the outlet/tap/fixture is located -- Please select from drop-down option</t>
        </r>
      </text>
    </comment>
    <comment ref="J2" authorId="0" shapeId="0">
      <text>
        <r>
          <rPr>
            <sz val="9"/>
            <color indexed="81"/>
            <rFont val="Tahoma"/>
            <family val="2"/>
          </rPr>
          <t>Description of location at which the outlet/tap/fixture is located (e.g., Women's bathroom next to Room 100) -- Please be as detailed as possible</t>
        </r>
      </text>
    </comment>
    <comment ref="K2" authorId="0" shapeId="0">
      <text>
        <r>
          <rPr>
            <sz val="9"/>
            <color indexed="81"/>
            <rFont val="Tahoma"/>
            <family val="2"/>
          </rPr>
          <t>Description detail of the location of the fixture/tap/outlet (e.g., Far right sink next to the window) -- Please be as detailed as possible</t>
        </r>
      </text>
    </comment>
    <comment ref="L2" authorId="0" shapeId="0">
      <text>
        <r>
          <rPr>
            <sz val="9"/>
            <color indexed="81"/>
            <rFont val="Tahoma"/>
            <family val="2"/>
          </rPr>
          <t>Two-Part Question:
1. Is the outlet accessible only to school staff?
2. Is the outlet essential to the daily functions of the school, such as a kitchen sink faucet that is used for food/drink preparation?
Note: the outlet is a critical outlet if 'Yes' is the answer for both questions</t>
        </r>
      </text>
    </comment>
    <comment ref="M2" authorId="0" shapeId="0">
      <text>
        <r>
          <rPr>
            <sz val="10"/>
            <color indexed="81"/>
            <rFont val="Tahoma"/>
            <family val="2"/>
          </rPr>
          <t>Name of the school building at which the fixture/tap/outlet is located</t>
        </r>
      </text>
    </comment>
    <comment ref="N2" authorId="0" shapeId="0">
      <text>
        <r>
          <rPr>
            <sz val="10"/>
            <color indexed="81"/>
            <rFont val="Tahoma"/>
            <family val="2"/>
          </rPr>
          <t>School building's floor on which the fixture/tap/outlet is located</t>
        </r>
      </text>
    </comment>
    <comment ref="O2" authorId="0" shapeId="0">
      <text>
        <r>
          <rPr>
            <sz val="9"/>
            <color indexed="81"/>
            <rFont val="Tahoma"/>
            <family val="2"/>
          </rPr>
          <t>Date and time the outlet/tap/fixture was last used</t>
        </r>
      </text>
    </comment>
    <comment ref="P2" authorId="0" shapeId="0">
      <text>
        <r>
          <rPr>
            <sz val="9"/>
            <color indexed="81"/>
            <rFont val="Tahoma"/>
            <family val="2"/>
          </rPr>
          <t>Date and time the sample was collected from the outlet/tap/fixture</t>
        </r>
      </text>
    </comment>
    <comment ref="Q2" authorId="0" shapeId="0">
      <text>
        <r>
          <rPr>
            <sz val="10"/>
            <color indexed="81"/>
            <rFont val="Tahoma"/>
            <family val="2"/>
          </rPr>
          <t>Volume of the sample collected -- Please select from drop-down options</t>
        </r>
      </text>
    </comment>
    <comment ref="R2" authorId="0" shapeId="0">
      <text>
        <r>
          <rPr>
            <sz val="9"/>
            <color indexed="81"/>
            <rFont val="Tahoma"/>
            <family val="2"/>
          </rPr>
          <t>Two-Part Question:
1. Does the outlet have a filter?
2. If 'Yes' to question 1, is the sample collected pre-filter or post-filter?
Please select from drop-down options</t>
        </r>
      </text>
    </comment>
    <comment ref="S2" authorId="0" shapeId="0">
      <text>
        <r>
          <rPr>
            <sz val="9"/>
            <color indexed="81"/>
            <rFont val="Tahoma"/>
            <family val="2"/>
          </rPr>
          <t>Name of the person who collected the sample</t>
        </r>
      </text>
    </comment>
    <comment ref="T2" authorId="0" shapeId="0">
      <text>
        <r>
          <rPr>
            <sz val="10"/>
            <color indexed="81"/>
            <rFont val="Tahoma"/>
            <family val="2"/>
          </rPr>
          <t xml:space="preserve">Organization of the person who collected the sample
</t>
        </r>
      </text>
    </comment>
    <comment ref="U2" authorId="0" shapeId="0">
      <text>
        <r>
          <rPr>
            <sz val="9"/>
            <color indexed="81"/>
            <rFont val="Tahoma"/>
            <family val="2"/>
          </rPr>
          <t>Phone number of the person who collected the sample</t>
        </r>
      </text>
    </comment>
    <comment ref="V2" authorId="0" shapeId="0">
      <text>
        <r>
          <rPr>
            <sz val="9"/>
            <color indexed="81"/>
            <rFont val="Tahoma"/>
            <family val="2"/>
          </rPr>
          <t>Certification ID of the lab contracted by the school (can be the same as lab analyzing the sample)</t>
        </r>
      </text>
    </comment>
    <comment ref="W2" authorId="0" shapeId="0">
      <text>
        <r>
          <rPr>
            <sz val="10"/>
            <color indexed="81"/>
            <rFont val="Tahoma"/>
            <family val="2"/>
          </rPr>
          <t>Name of the lab contracted by the school (can be the same as lab analyzing the sample)</t>
        </r>
      </text>
    </comment>
    <comment ref="X2" authorId="0" shapeId="0">
      <text>
        <r>
          <rPr>
            <sz val="10"/>
            <color indexed="81"/>
            <rFont val="Tahoma"/>
            <family val="2"/>
          </rPr>
          <t>City and State of the lab contracted by the school</t>
        </r>
      </text>
    </comment>
    <comment ref="Y2" authorId="0" shapeId="0">
      <text>
        <r>
          <rPr>
            <sz val="9"/>
            <color indexed="81"/>
            <rFont val="Tahoma"/>
            <family val="2"/>
          </rPr>
          <t>Certification ID of the lab analyzing the sample (can be the same as lab contracted by the school)</t>
        </r>
      </text>
    </comment>
    <comment ref="Z2" authorId="0" shapeId="0">
      <text>
        <r>
          <rPr>
            <sz val="9"/>
            <color indexed="81"/>
            <rFont val="Tahoma"/>
            <family val="2"/>
          </rPr>
          <t>Name of the lab analyzing the sample (can be the same as lab contracted by the school)</t>
        </r>
      </text>
    </comment>
    <comment ref="AA2" authorId="0" shapeId="0">
      <text>
        <r>
          <rPr>
            <sz val="10"/>
            <color indexed="81"/>
            <rFont val="Tahoma"/>
            <family val="2"/>
          </rPr>
          <t>City and State of the lab analyzing the sample</t>
        </r>
      </text>
    </comment>
    <comment ref="AB2" authorId="0" shapeId="0">
      <text>
        <r>
          <rPr>
            <sz val="9"/>
            <color indexed="81"/>
            <rFont val="Tahoma"/>
            <family val="2"/>
          </rPr>
          <t>Date on which the sample was received by the lab</t>
        </r>
      </text>
    </comment>
    <comment ref="AC2" authorId="0" shapeId="0">
      <text>
        <r>
          <rPr>
            <sz val="9"/>
            <color indexed="81"/>
            <rFont val="Tahoma"/>
            <family val="2"/>
          </rPr>
          <t>Date on which the sample was analyzed by the lab</t>
        </r>
      </text>
    </comment>
    <comment ref="AD2" authorId="0" shapeId="0">
      <text>
        <r>
          <rPr>
            <sz val="9"/>
            <color indexed="81"/>
            <rFont val="Tahoma"/>
            <family val="2"/>
          </rPr>
          <t>Name of the contaminant analyzed</t>
        </r>
      </text>
    </comment>
    <comment ref="AE2" authorId="0" shapeId="0">
      <text>
        <r>
          <rPr>
            <sz val="9"/>
            <color indexed="81"/>
            <rFont val="Tahoma"/>
            <family val="2"/>
          </rPr>
          <t>Sample ID number created by the lab that analyzed the sample</t>
        </r>
      </text>
    </comment>
    <comment ref="AF2" authorId="0" shapeId="0">
      <text>
        <r>
          <rPr>
            <sz val="9"/>
            <color indexed="81"/>
            <rFont val="Tahoma"/>
            <family val="2"/>
          </rPr>
          <t xml:space="preserve">Result of lab analysis of the lead sample as appeared on official lab report (Any results exceeding the current lead Action Level will be highlighted in RED) -- **DO NOT INCLUDE UNITS**
</t>
        </r>
      </text>
    </comment>
    <comment ref="AG2" authorId="0" shapeId="0">
      <text>
        <r>
          <rPr>
            <sz val="9"/>
            <color indexed="81"/>
            <rFont val="Tahoma"/>
            <family val="2"/>
          </rPr>
          <t>Unit of measure being used for sample result reporting (i.e. parts per billion (ppb) = micrograms per liter (ug/L), or parts per million (ppm) = miligrams per liter (mg/L)) -- Please select from drop-down options</t>
        </r>
      </text>
    </comment>
    <comment ref="AH2" authorId="0" shapeId="0">
      <text>
        <r>
          <rPr>
            <sz val="9"/>
            <color indexed="81"/>
            <rFont val="Tahoma"/>
            <family val="2"/>
          </rPr>
          <t>The lowest reproducible level of analyte (lead) reported by the lab, which can be the same as method detection limit.  This must be in the same unit of measure as the lead result -- **DO NOT INCLUDE UNITS**</t>
        </r>
      </text>
    </comment>
    <comment ref="AI2" authorId="0" shapeId="0">
      <text>
        <r>
          <rPr>
            <sz val="9"/>
            <color indexed="81"/>
            <rFont val="Tahoma"/>
            <family val="2"/>
          </rPr>
          <t>EPA-approved method the lab used to analyze the sample -- Please select from drop-down options</t>
        </r>
      </text>
    </comment>
    <comment ref="AJ2" authorId="0" shapeId="0">
      <text>
        <r>
          <rPr>
            <sz val="10"/>
            <color indexed="81"/>
            <rFont val="Tahoma"/>
            <family val="2"/>
          </rPr>
          <t>Date on the lab report (often located at top or bottom of the report) that typically corresponds to when the report was finalized and sent to the client.</t>
        </r>
      </text>
    </comment>
    <comment ref="AK2" authorId="0" shapeId="0">
      <text>
        <r>
          <rPr>
            <sz val="9"/>
            <color indexed="81"/>
            <rFont val="Tahoma"/>
            <family val="2"/>
          </rPr>
          <t>Date on which the lab report was received by the school</t>
        </r>
      </text>
    </comment>
    <comment ref="AL2" authorId="0" shapeId="0">
      <text>
        <r>
          <rPr>
            <sz val="9"/>
            <color indexed="81"/>
            <rFont val="Tahoma"/>
            <family val="2"/>
          </rPr>
          <t>Any notes related to the fixture/tap/outlet condition and sample collection that MDE should know</t>
        </r>
      </text>
    </comment>
  </commentList>
</comments>
</file>

<file path=xl/sharedStrings.xml><?xml version="1.0" encoding="utf-8"?>
<sst xmlns="http://schemas.openxmlformats.org/spreadsheetml/2006/main" count="320" uniqueCount="264">
  <si>
    <t>Sampling Event Name</t>
  </si>
  <si>
    <t>School Name</t>
  </si>
  <si>
    <t>METHOD_CODE</t>
  </si>
  <si>
    <t>ANALYTE_NAME</t>
  </si>
  <si>
    <t>UNIT_OF_MEASURE</t>
  </si>
  <si>
    <t>Here is an example row of data</t>
  </si>
  <si>
    <t>DATE_TIME_WATER_LAST_USED</t>
  </si>
  <si>
    <t>SAMPLER_TELEPHONE</t>
  </si>
  <si>
    <t>Sample Information</t>
  </si>
  <si>
    <t>Faucet, Cold</t>
  </si>
  <si>
    <t>Bathroom</t>
  </si>
  <si>
    <t>Coffee Maker</t>
  </si>
  <si>
    <t>Auditorium</t>
  </si>
  <si>
    <t>ppb</t>
  </si>
  <si>
    <t>Drinking Water Fountain</t>
  </si>
  <si>
    <t>ppm</t>
  </si>
  <si>
    <t>Cafeteria</t>
  </si>
  <si>
    <t>Faucet, Hot</t>
  </si>
  <si>
    <t>Classroom</t>
  </si>
  <si>
    <t>Concessions</t>
  </si>
  <si>
    <t>Gymnasium</t>
  </si>
  <si>
    <t>Hallway</t>
  </si>
  <si>
    <t>Kitchen</t>
  </si>
  <si>
    <t>Locker Room</t>
  </si>
  <si>
    <t>Other</t>
  </si>
  <si>
    <t>Office</t>
  </si>
  <si>
    <t>Outdoors</t>
  </si>
  <si>
    <t>SAMPLE_VOLUME</t>
  </si>
  <si>
    <t>NOTES</t>
  </si>
  <si>
    <t>BUILDING_FLOOR</t>
  </si>
  <si>
    <t>MDE Field/Column Names</t>
  </si>
  <si>
    <t>&lt;--[REQUIRED]</t>
  </si>
  <si>
    <t>SAMPLE_PURPOSE</t>
  </si>
  <si>
    <t>REQUIRED</t>
  </si>
  <si>
    <t>OPTIONAL</t>
  </si>
  <si>
    <t>Faucet, Hot (i.e., water originating from hot water heater -- not counted towards the regulations)</t>
  </si>
  <si>
    <t>Soda Machine</t>
  </si>
  <si>
    <t>Commercial Kitchen Kettle, Cold (i.e., faucet leading into kettle)</t>
  </si>
  <si>
    <t>Spigot (with threadings for hose connection)</t>
  </si>
  <si>
    <t>Eye Wash Station (-- considered non-potable and not counted towards the regulations)</t>
  </si>
  <si>
    <t>Shower (-- considered non-potable and not counted towards the regulations)</t>
  </si>
  <si>
    <t>Bottled Water (i.e., non-piped water -- not counted towards the regulations)</t>
  </si>
  <si>
    <t>Classroom (Home Economics)</t>
  </si>
  <si>
    <t>Classroom (Photo Lab/Dark Room)</t>
  </si>
  <si>
    <t>Classroom (Science Lab)</t>
  </si>
  <si>
    <t>Classroom (Special Education)</t>
  </si>
  <si>
    <t>Conference Room</t>
  </si>
  <si>
    <t>Garage</t>
  </si>
  <si>
    <t>Janitor/Custodial Closet</t>
  </si>
  <si>
    <t>Laundry Room</t>
  </si>
  <si>
    <t>Library</t>
  </si>
  <si>
    <t>Media Center</t>
  </si>
  <si>
    <t>Multi Purpose Room</t>
  </si>
  <si>
    <t>Nurse's Office/Health Room</t>
  </si>
  <si>
    <t>Storage Room/Area</t>
  </si>
  <si>
    <t>Teachers' Lounge/Break Room</t>
  </si>
  <si>
    <t>SAMPLER_ORGANIZATION</t>
  </si>
  <si>
    <t>Organization of the person who collected the sample</t>
  </si>
  <si>
    <t>Sample ID number created by the lab that analyzed the sample</t>
  </si>
  <si>
    <t>Phone number of the person who collected the sample</t>
  </si>
  <si>
    <t>Date on which the sample was received by the lab</t>
  </si>
  <si>
    <t>Date on which the sample was analyzed by the lab</t>
  </si>
  <si>
    <t>Certification ID of the lab contracted by the school (can be the same as lab analyzing the sample)</t>
  </si>
  <si>
    <t>Certification ID of the lab analyzing the sample (can be the same as lab contracted by the school)</t>
  </si>
  <si>
    <t>City and State of the lab contracted by the school</t>
  </si>
  <si>
    <t>Volume of the sample collected</t>
  </si>
  <si>
    <t>STAGNATION_PERIOD</t>
  </si>
  <si>
    <t>DATE_ERROR_FLAG</t>
  </si>
  <si>
    <t>Example:  XYZ-001</t>
  </si>
  <si>
    <t>Example:  Drinking Water Fountain - Bubbler Style</t>
  </si>
  <si>
    <t>Example:  Hallway</t>
  </si>
  <si>
    <t>Example:  Between Room 123 and Room 125</t>
  </si>
  <si>
    <t>Example:  Left Bubbler</t>
  </si>
  <si>
    <t>Example:  Main Building</t>
  </si>
  <si>
    <t>The length of time in hours that the water had been sitting in the pipes prior to sample collection -- Applicable to first-draw samples only</t>
  </si>
  <si>
    <t>Example:  04/20/2020  5:00 PM</t>
  </si>
  <si>
    <t>Example:  04/21/2020  6:00 AM</t>
  </si>
  <si>
    <t>Example:  John Smith</t>
  </si>
  <si>
    <t>Example:  123-456-7890</t>
  </si>
  <si>
    <t>Example:  12A3456-001</t>
  </si>
  <si>
    <t>Example:  04/22/2020</t>
  </si>
  <si>
    <t>Example:  05/06/2020</t>
  </si>
  <si>
    <t>Example:  2.8</t>
  </si>
  <si>
    <t>Example:  0.5</t>
  </si>
  <si>
    <t>Example:  EPA 200.8</t>
  </si>
  <si>
    <t>Example:  MD-888</t>
  </si>
  <si>
    <t>Example:  MD-999</t>
  </si>
  <si>
    <t>Example:  ABC Laboratory, Inc.</t>
  </si>
  <si>
    <t>Example:  Baltimore, MD</t>
  </si>
  <si>
    <t>Example:  2</t>
  </si>
  <si>
    <t>Example:  250 mL</t>
  </si>
  <si>
    <t>Example:  Prefilter Sample</t>
  </si>
  <si>
    <t>Example:  Standard/Routine</t>
  </si>
  <si>
    <t>Example:  Lead</t>
  </si>
  <si>
    <r>
      <t xml:space="preserve">REQUIRED -- </t>
    </r>
    <r>
      <rPr>
        <sz val="11"/>
        <color rgb="FFFF0000"/>
        <rFont val="Calibri"/>
        <family val="2"/>
        <scheme val="minor"/>
      </rPr>
      <t>Drop-Down</t>
    </r>
  </si>
  <si>
    <t>EPA 200.5</t>
  </si>
  <si>
    <t>EPA 200.8</t>
  </si>
  <si>
    <t>EPA 200.9</t>
  </si>
  <si>
    <t>SM 3113 B</t>
  </si>
  <si>
    <t>SM 3113 B-99</t>
  </si>
  <si>
    <t>SM 3113 B-04</t>
  </si>
  <si>
    <t>SM 3113 B-10</t>
  </si>
  <si>
    <t>ASTM D3559-96 D</t>
  </si>
  <si>
    <t>ASTM D3559-03 D</t>
  </si>
  <si>
    <t>ASTM D3559-08 D</t>
  </si>
  <si>
    <t>ASTM D3559-15 D</t>
  </si>
  <si>
    <t>Method 1001</t>
  </si>
  <si>
    <t>EPA 200.5, Rev. 4.2</t>
  </si>
  <si>
    <t>EPA 200.8, Rev. 5.4</t>
  </si>
  <si>
    <t>EPA 200.9, Rev. 2.2</t>
  </si>
  <si>
    <t>Standard/Routine</t>
  </si>
  <si>
    <t>Follow-Up (Post-Remediation)</t>
  </si>
  <si>
    <r>
      <t xml:space="preserve">REQUIRED -- </t>
    </r>
    <r>
      <rPr>
        <sz val="11"/>
        <color rgb="FF0000FF"/>
        <rFont val="Calibri"/>
        <family val="2"/>
        <scheme val="minor"/>
      </rPr>
      <t>Unique for each outlet</t>
    </r>
  </si>
  <si>
    <r>
      <t xml:space="preserve">REQUIRED -- </t>
    </r>
    <r>
      <rPr>
        <sz val="11"/>
        <color rgb="FF0000FF"/>
        <rFont val="Calibri"/>
        <family val="2"/>
        <scheme val="minor"/>
      </rPr>
      <t>Can enter once in row 6 if same for all samples</t>
    </r>
  </si>
  <si>
    <r>
      <t xml:space="preserve">REQUIRED -- </t>
    </r>
    <r>
      <rPr>
        <sz val="11"/>
        <color rgb="FF0000FF"/>
        <rFont val="Calibri"/>
        <family val="2"/>
        <scheme val="minor"/>
      </rPr>
      <t>Date and Time</t>
    </r>
  </si>
  <si>
    <r>
      <t xml:space="preserve">
REQUIRED --  </t>
    </r>
    <r>
      <rPr>
        <sz val="11"/>
        <color rgb="FF0000FF"/>
        <rFont val="Calibri"/>
        <family val="2"/>
        <scheme val="minor"/>
      </rPr>
      <t>IF THERE ARE MULTIPLE SCHOOL BUILDINGS</t>
    </r>
    <r>
      <rPr>
        <sz val="11"/>
        <color theme="1"/>
        <rFont val="Calibri"/>
        <family val="2"/>
        <scheme val="minor"/>
      </rPr>
      <t xml:space="preserve">
OPTIONAL -- </t>
    </r>
    <r>
      <rPr>
        <sz val="11"/>
        <color rgb="FF0000FF"/>
        <rFont val="Calibri"/>
        <family val="2"/>
        <scheme val="minor"/>
      </rPr>
      <t>IF THERE IS ONLY ONE SCHOOL BUILDING</t>
    </r>
  </si>
  <si>
    <r>
      <t xml:space="preserve">REQUIRED -- </t>
    </r>
    <r>
      <rPr>
        <sz val="11"/>
        <color rgb="FF0000FF"/>
        <rFont val="Calibri"/>
        <family val="2"/>
        <scheme val="minor"/>
      </rPr>
      <t>Be as detailed as possible</t>
    </r>
  </si>
  <si>
    <r>
      <t xml:space="preserve">REQUIRED -- </t>
    </r>
    <r>
      <rPr>
        <sz val="11"/>
        <color rgb="FF0000FF"/>
        <rFont val="Calibri"/>
        <family val="2"/>
        <scheme val="minor"/>
      </rPr>
      <t>Date</t>
    </r>
  </si>
  <si>
    <t>Draw type used for the sample (i.e., First-Draw, Flush)</t>
  </si>
  <si>
    <t>IS_RESULT_ELEVATED?</t>
  </si>
  <si>
    <t>This field is used to check for date error</t>
  </si>
  <si>
    <t>'Yes' if result EXCEEDS the current lead Action Level, and 'No' if result is BELOW the current lead Action Level.</t>
  </si>
  <si>
    <r>
      <t xml:space="preserve">REQUIRED -- </t>
    </r>
    <r>
      <rPr>
        <b/>
        <sz val="11"/>
        <color rgb="FFFF0000"/>
        <rFont val="Calibri"/>
        <family val="2"/>
        <scheme val="minor"/>
      </rPr>
      <t>**DO NOT INCLUDE UNITS**</t>
    </r>
  </si>
  <si>
    <t>USE_TYPE_FLAG</t>
  </si>
  <si>
    <t>This field is used to check for use type error</t>
  </si>
  <si>
    <t>Page 2 of 2</t>
  </si>
  <si>
    <t>Page 1 of 2</t>
  </si>
  <si>
    <t>LINK TO "Testing Requirements and Related Documents" --&gt; CLICK HERE</t>
  </si>
  <si>
    <t>DATE_SCHOOL_RECEIVED_LAB_REPORT</t>
  </si>
  <si>
    <t>Date on the lab report (often located at top or bottom of the report) that typically corresponds to when the report was finalized and sent to the client.</t>
  </si>
  <si>
    <t>Date on which the lab report was received by the school</t>
  </si>
  <si>
    <r>
      <t xml:space="preserve">Any lead results exceeding </t>
    </r>
    <r>
      <rPr>
        <b/>
        <u/>
        <sz val="14"/>
        <color rgb="FFFF0000"/>
        <rFont val="Calibri"/>
        <family val="2"/>
        <scheme val="minor"/>
      </rPr>
      <t>the current Action Level of 5 ppb (i.e., any results greater than or equal
to 5.5 ppb)</t>
    </r>
    <r>
      <rPr>
        <b/>
        <u/>
        <sz val="14"/>
        <color rgb="FF0000FF"/>
        <rFont val="Calibri"/>
        <family val="2"/>
        <scheme val="minor"/>
      </rPr>
      <t xml:space="preserve"> are considered elevated.  For more information on steps to take if any sample results
exceeds the lead Action Level:  Please see the "Steps to Take if any Sample Results Exceeds the
Lead Action Level" section on pages 3 and 4 of "Testing Requirements and Related Documents."</t>
    </r>
  </si>
  <si>
    <t>This field is use to flag sample result that exceeded the current Action Level</t>
  </si>
  <si>
    <t>Electronic Data Deliverable (EDD)</t>
  </si>
  <si>
    <t>MDE Internal ID</t>
  </si>
  <si>
    <t>For MDE internal use only</t>
  </si>
  <si>
    <t>Description of Field/Column Names</t>
  </si>
  <si>
    <t>Information of Person Completing this Form</t>
  </si>
  <si>
    <t>Title</t>
  </si>
  <si>
    <t>Organization</t>
  </si>
  <si>
    <t>Phone Number</t>
  </si>
  <si>
    <t>Email Address</t>
  </si>
  <si>
    <t>Lead in Drinking Water in Schools - Laboratory Result Reporting Form</t>
  </si>
  <si>
    <t>School Information</t>
  </si>
  <si>
    <t>School Physical Address (Street, City, State, Zip)</t>
  </si>
  <si>
    <t>This field is used to check stagnation period</t>
  </si>
  <si>
    <r>
      <t xml:space="preserve">School Type </t>
    </r>
    <r>
      <rPr>
        <b/>
        <sz val="9"/>
        <color rgb="FFFF0000"/>
        <rFont val="Calibri"/>
        <family val="2"/>
        <scheme val="minor"/>
      </rPr>
      <t>[select from drop-down]</t>
    </r>
  </si>
  <si>
    <r>
      <t xml:space="preserve">County </t>
    </r>
    <r>
      <rPr>
        <b/>
        <sz val="9"/>
        <color rgb="FFFF0000"/>
        <rFont val="Calibri"/>
        <family val="2"/>
        <scheme val="minor"/>
      </rPr>
      <t>[select from drop-down]</t>
    </r>
  </si>
  <si>
    <t>Instructions</t>
  </si>
  <si>
    <t>LAB_CONTRACTED_CERT_ID_NO</t>
  </si>
  <si>
    <t>LAB_CONTRACTED_NAME</t>
  </si>
  <si>
    <t>LAB_CONTRACTED_CITY_STATE</t>
  </si>
  <si>
    <r>
      <t xml:space="preserve">IF KNOWN -- </t>
    </r>
    <r>
      <rPr>
        <sz val="11"/>
        <color rgb="FF0000FF"/>
        <rFont val="Calibri"/>
        <family val="2"/>
        <scheme val="minor"/>
      </rPr>
      <t>Can enter once in row 6 if same for all samples</t>
    </r>
  </si>
  <si>
    <t>City and State of the lab analyzing the sample</t>
  </si>
  <si>
    <t>Extra/Special</t>
  </si>
  <si>
    <t>IS_CRITICAL_OUTLET</t>
  </si>
  <si>
    <t>Required Flush (collected after elevated first-draw result prior to remediation)</t>
  </si>
  <si>
    <t>Confirmation First-Draw (collected after elevated first-draw result prior to remediation)</t>
  </si>
  <si>
    <t>SAMPLE_TYPE_FLAG</t>
  </si>
  <si>
    <t>This field is used to check for sample purpose and sample type mismatch</t>
  </si>
  <si>
    <t>SAMPLER_NAME</t>
  </si>
  <si>
    <t>Data Quality Check</t>
  </si>
  <si>
    <t>BUILDING_NAME</t>
  </si>
  <si>
    <t>Name of the contaminant analyzed</t>
  </si>
  <si>
    <t>SAMPLE_RESULT</t>
  </si>
  <si>
    <t>LAB_REPORTING_LIMIT</t>
  </si>
  <si>
    <r>
      <t xml:space="preserve">The lowest reproducible level of analyte (lead) reported by the lab, which can be the same as method detection limit.  This must be in the same unit of measure as the lead result -- </t>
    </r>
    <r>
      <rPr>
        <b/>
        <sz val="11"/>
        <color rgb="FFFF0000"/>
        <rFont val="Calibri"/>
        <family val="2"/>
        <scheme val="minor"/>
      </rPr>
      <t>**DO NOT INCLUDE UNITS**</t>
    </r>
  </si>
  <si>
    <t>Please input sample results under each column starting in row 6</t>
  </si>
  <si>
    <t>Name of the lab analyzing the sample (can be the same as lab contracted by the school)</t>
  </si>
  <si>
    <t>Name of the lab contracted by the school  (can be the same as lab analyzing the sample)</t>
  </si>
  <si>
    <t>Lab Information</t>
  </si>
  <si>
    <t>Sample Results Information</t>
  </si>
  <si>
    <t>Unit of measure being used for sample result reporting</t>
  </si>
  <si>
    <r>
      <t xml:space="preserve">Purpose of the sample collected </t>
    </r>
    <r>
      <rPr>
        <b/>
        <sz val="11"/>
        <color theme="1"/>
        <rFont val="Calibri"/>
        <family val="2"/>
        <scheme val="minor"/>
      </rPr>
      <t>(see full list of drop-down options on 'List of Drop-Down Options' appendix)</t>
    </r>
  </si>
  <si>
    <r>
      <t xml:space="preserve">EPA-approved method the lab used to analyze the sample </t>
    </r>
    <r>
      <rPr>
        <b/>
        <sz val="11"/>
        <color theme="1"/>
        <rFont val="Calibri"/>
        <family val="2"/>
        <scheme val="minor"/>
      </rPr>
      <t>(see full list of drop-down options on 'List of Drop-Down Options' appendix)</t>
    </r>
  </si>
  <si>
    <t>Appendix -- List of Drop-Down Options</t>
  </si>
  <si>
    <r>
      <t xml:space="preserve">This Laboratory Result Reporting form must include all samples that were analyzed by the laboratory.  This form must be submitted within 30 days after the samples were analyzed by the laboratory.  Submit the form to </t>
    </r>
    <r>
      <rPr>
        <b/>
        <u/>
        <sz val="12"/>
        <color theme="1"/>
        <rFont val="Calibri"/>
        <family val="2"/>
        <scheme val="minor"/>
      </rPr>
      <t>testresults.leadschoolwater@maryland.gov</t>
    </r>
    <r>
      <rPr>
        <u/>
        <sz val="12"/>
        <color theme="1"/>
        <rFont val="Calibri"/>
        <family val="2"/>
        <scheme val="minor"/>
      </rPr>
      <t>​</t>
    </r>
    <r>
      <rPr>
        <sz val="12"/>
        <color theme="1"/>
        <rFont val="Calibri"/>
        <family val="2"/>
        <scheme val="minor"/>
      </rPr>
      <t>.
**If this form is signed by the director of the laboratory that analyzed the sample(s), this form will also be considered as the official laboratory analysis report.**</t>
    </r>
  </si>
  <si>
    <t>Example:  First-Draw</t>
  </si>
  <si>
    <t>Error message will appear when non-consumption is indicated as use type for drinking water fountains, bottle refill dispensers/water refill stations, refrigerator water dispensers, or drink machines.  For these types of outlets, use type must be consumption.</t>
  </si>
  <si>
    <t>Name (First and Last)</t>
  </si>
  <si>
    <t>First and Last Name of the person who collected the sample</t>
  </si>
  <si>
    <t>Stadium</t>
  </si>
  <si>
    <t>Error message will appear when sample purpose and sample type do not match.</t>
  </si>
  <si>
    <t>Error message will appear in this column when sample collection date, sample analysis date, and lab reporting date are not in chrolonogical order or are missing for the sample</t>
  </si>
  <si>
    <r>
      <t xml:space="preserve">1. On </t>
    </r>
    <r>
      <rPr>
        <b/>
        <sz val="11"/>
        <color theme="1"/>
        <rFont val="Calibri"/>
        <family val="2"/>
        <scheme val="minor"/>
      </rPr>
      <t>Page 1</t>
    </r>
    <r>
      <rPr>
        <sz val="11"/>
        <color theme="1"/>
        <rFont val="Calibri"/>
        <family val="2"/>
        <scheme val="minor"/>
      </rPr>
      <t>, complete the highlighted portion of the 'Information of Person Completing this Form' and 'School Information' sections.</t>
    </r>
  </si>
  <si>
    <t>Example:  ppb (= ug/L)</t>
  </si>
  <si>
    <r>
      <t xml:space="preserve">Result of lab analysis of the lead sample as appeared on official lab report (Any results exceeding the current lead Action Level will be highlighted in </t>
    </r>
    <r>
      <rPr>
        <b/>
        <sz val="11"/>
        <color rgb="FFFF0000"/>
        <rFont val="Calibri"/>
        <family val="2"/>
        <scheme val="minor"/>
      </rPr>
      <t>RED</t>
    </r>
    <r>
      <rPr>
        <sz val="11"/>
        <color theme="1"/>
        <rFont val="Calibri"/>
        <family val="2"/>
        <scheme val="minor"/>
      </rPr>
      <t xml:space="preserve">) -- </t>
    </r>
    <r>
      <rPr>
        <sz val="11"/>
        <color rgb="FFFF0000"/>
        <rFont val="Calibri"/>
        <family val="2"/>
        <scheme val="minor"/>
      </rPr>
      <t>**</t>
    </r>
    <r>
      <rPr>
        <b/>
        <sz val="11"/>
        <color rgb="FFFF0000"/>
        <rFont val="Calibri"/>
        <family val="2"/>
        <scheme val="minor"/>
      </rPr>
      <t>DO NOT INCLUDE UNITS**</t>
    </r>
  </si>
  <si>
    <t>School ID (assigned by MSDE)</t>
  </si>
  <si>
    <r>
      <t xml:space="preserve">2. On </t>
    </r>
    <r>
      <rPr>
        <b/>
        <sz val="11"/>
        <color theme="1"/>
        <rFont val="Calibri"/>
        <family val="2"/>
        <scheme val="minor"/>
      </rPr>
      <t>Page 2</t>
    </r>
    <r>
      <rPr>
        <sz val="11"/>
        <color theme="1"/>
        <rFont val="Calibri"/>
        <family val="2"/>
        <scheme val="minor"/>
      </rPr>
      <t xml:space="preserve">, hover the cursor over the field name/column heading </t>
    </r>
    <r>
      <rPr>
        <b/>
        <sz val="11"/>
        <color theme="1"/>
        <rFont val="Calibri"/>
        <family val="2"/>
        <scheme val="minor"/>
      </rPr>
      <t>(row 2)</t>
    </r>
    <r>
      <rPr>
        <sz val="11"/>
        <color theme="1"/>
        <rFont val="Calibri"/>
        <family val="2"/>
        <scheme val="minor"/>
      </rPr>
      <t xml:space="preserve"> for a more detailed description of the field name/column heading.</t>
    </r>
  </si>
  <si>
    <r>
      <t xml:space="preserve">3. On </t>
    </r>
    <r>
      <rPr>
        <b/>
        <sz val="11"/>
        <color theme="1"/>
        <rFont val="Calibri"/>
        <family val="2"/>
        <scheme val="minor"/>
      </rPr>
      <t>Page 2</t>
    </r>
    <r>
      <rPr>
        <sz val="11"/>
        <color theme="1"/>
        <rFont val="Calibri"/>
        <family val="2"/>
        <scheme val="minor"/>
      </rPr>
      <t xml:space="preserve">, add your sample results starting on </t>
    </r>
    <r>
      <rPr>
        <b/>
        <sz val="11"/>
        <color theme="1"/>
        <rFont val="Calibri"/>
        <family val="2"/>
        <scheme val="minor"/>
      </rPr>
      <t>row 6</t>
    </r>
    <r>
      <rPr>
        <sz val="11"/>
        <color theme="1"/>
        <rFont val="Calibri"/>
        <family val="2"/>
        <scheme val="minor"/>
      </rPr>
      <t>.  One result record per row.</t>
    </r>
  </si>
  <si>
    <r>
      <t xml:space="preserve">4. On </t>
    </r>
    <r>
      <rPr>
        <b/>
        <sz val="11"/>
        <color theme="1"/>
        <rFont val="Calibri"/>
        <family val="2"/>
        <scheme val="minor"/>
      </rPr>
      <t>Page 2</t>
    </r>
    <r>
      <rPr>
        <sz val="11"/>
        <color theme="1"/>
        <rFont val="Calibri"/>
        <family val="2"/>
        <scheme val="minor"/>
      </rPr>
      <t xml:space="preserve">, laboratory information (e.g. name, certification number, location) needs to be entered one time in </t>
    </r>
    <r>
      <rPr>
        <b/>
        <sz val="11"/>
        <color theme="1"/>
        <rFont val="Calibri"/>
        <family val="2"/>
        <scheme val="minor"/>
      </rPr>
      <t>row 6</t>
    </r>
    <r>
      <rPr>
        <sz val="11"/>
        <color theme="1"/>
        <rFont val="Calibri"/>
        <family val="2"/>
        <scheme val="minor"/>
      </rPr>
      <t xml:space="preserve"> only if it is the same for all samples.</t>
    </r>
  </si>
  <si>
    <t>SAMPLE_DRAW_TYPE</t>
  </si>
  <si>
    <t>OUTLET_ID_CODE</t>
  </si>
  <si>
    <t>OUTLET_TYPE</t>
  </si>
  <si>
    <t>OUTLET_AREA_TYPE</t>
  </si>
  <si>
    <t>OUTLET_LOCATION_DESCRIPTION</t>
  </si>
  <si>
    <t>Unique code for the outlet/tap/fixture from which the sample was collected</t>
  </si>
  <si>
    <t>Area/Room in which the outlet/tap/fixture is located (see full list of drop-down options on 'List of Drop-Down Options' appendix)</t>
  </si>
  <si>
    <t>Description of location at which the outlet/tap/fixture is located</t>
  </si>
  <si>
    <t>Description detail of the location of the outlet/tap/fixture</t>
  </si>
  <si>
    <t>Name of the school building at which the outlet/tap/fixture is located</t>
  </si>
  <si>
    <t>School building's floor on which the outlet/tap/fixture is located</t>
  </si>
  <si>
    <t>Date and time the outlet/tap/fixture was last used</t>
  </si>
  <si>
    <t>Date and time the sample was collected from the outlet/tap/fixture</t>
  </si>
  <si>
    <t>Any notes related to the outlet/tap/fixture condition and sample collection that MDE should know</t>
  </si>
  <si>
    <t>OUTLET_DESCRIPTION</t>
  </si>
  <si>
    <t>DATE_TIME_SAMPLE_COLLECTED</t>
  </si>
  <si>
    <t>LAB_ANALYZINGSAMPLE_CERT_ID_NO</t>
  </si>
  <si>
    <t>LAB_ANALYZINGSAMPLE_NAME</t>
  </si>
  <si>
    <t>LAB_ANALYZINGSAMPLE_CITY_STATE</t>
  </si>
  <si>
    <t>DATE_LAB_RECEIVED_SAMPLE</t>
  </si>
  <si>
    <t>DATE_SAMPLE_ANALYZED</t>
  </si>
  <si>
    <t>LAB_SAMPLE_ID_NO</t>
  </si>
  <si>
    <t>DATE_LAB_REPORTED_RESULT</t>
  </si>
  <si>
    <r>
      <t>5. To view a full list of drop-down options available for sample purpose, outlet type, outlet area type, and analysis method, please click on '</t>
    </r>
    <r>
      <rPr>
        <b/>
        <sz val="11"/>
        <color theme="1"/>
        <rFont val="Calibri"/>
        <family val="2"/>
        <scheme val="minor"/>
      </rPr>
      <t>Appx--List of Drop-Down Options</t>
    </r>
    <r>
      <rPr>
        <sz val="11"/>
        <color theme="1"/>
        <rFont val="Calibri"/>
        <family val="2"/>
        <scheme val="minor"/>
      </rPr>
      <t>' tab.</t>
    </r>
  </si>
  <si>
    <t>Combination -- Follow-Up (Post-Remediation) and Standard/Routine</t>
  </si>
  <si>
    <t>Bottle Filler/Drinking Fountain Combo Unit - Bottle Filler</t>
  </si>
  <si>
    <t>Drinking Water Fountain - Cooler/Chiller Style (Refrigerated)</t>
  </si>
  <si>
    <t>Drinking Water Fountain - Bubbler Style (Non-Refrigerated)</t>
  </si>
  <si>
    <t>Science Lab Prep Room/Area</t>
  </si>
  <si>
    <t>Classroom (Art)</t>
  </si>
  <si>
    <t>Classroom (Wood/Metal/Tech Shop)</t>
  </si>
  <si>
    <t>Staff Workroom</t>
  </si>
  <si>
    <t>Student Workroom/Maker Space</t>
  </si>
  <si>
    <t>Weight/Training/Fitness Room</t>
  </si>
  <si>
    <r>
      <t xml:space="preserve">Type of the outlet/tap/fixture (see full list of drop-down options on 'List of Drop-Down Options' appendix) -- </t>
    </r>
    <r>
      <rPr>
        <b/>
        <sz val="11"/>
        <color rgb="FFFF0000"/>
        <rFont val="Calibri"/>
        <family val="2"/>
        <scheme val="minor"/>
      </rPr>
      <t>Outlets tested under the regulations must be directly connected to the school's piped water</t>
    </r>
  </si>
  <si>
    <t>IS_OUTLET_CONSUMPTION</t>
  </si>
  <si>
    <t>Example:  Yes (= Consumption)</t>
  </si>
  <si>
    <t>Example:  1. No, 2. No</t>
  </si>
  <si>
    <t>Ice Machine (Stand Alone)</t>
  </si>
  <si>
    <t>Bottle Filler/Drinking Fountain Combo Unit - Fountain - Bubbler Style (Non-Refrigerated)</t>
  </si>
  <si>
    <t>Bottle Filler/Drinking Fountain Combo Unit - Fountain - Cooler/Chiller Style (Refrigerated)</t>
  </si>
  <si>
    <t>Stand Alone Bottle Filler (No Adjoining/Surrounding Fountain(s))</t>
  </si>
  <si>
    <t>Combination Sink - Faucet, Cold</t>
  </si>
  <si>
    <t>Combination Sink - Fountain - Bubbler Style (Non-Refrigerated)</t>
  </si>
  <si>
    <t>Combination Sink - Fountain - Cooler/Chiller Style (Refrigerated)</t>
  </si>
  <si>
    <t>Multiple Compartment Sink - Faucet, Cold</t>
  </si>
  <si>
    <t>Utility (Slop) Sink - Faucet, Cold</t>
  </si>
  <si>
    <t>Ice Machine (in Refrigerator) -- Not required if non-metal water line</t>
  </si>
  <si>
    <t>Refrigerator Water Dispenser -- Not required if non-metal water line</t>
  </si>
  <si>
    <t>Commercial Sprayer, Cold</t>
  </si>
  <si>
    <t>Commercial Sprayer, Hot (i.e., water originating from hot water heater -- not counted towards the regulations)</t>
  </si>
  <si>
    <t>Water Main or Service Line to Building (-- not counted towards the regulations)</t>
  </si>
  <si>
    <t>Hot Drink Machine Connected Directly to Piped Water (including commercial coffee maker)</t>
  </si>
  <si>
    <t>Example:  1. Yes‚ 2. Pre-Filter</t>
  </si>
  <si>
    <t>SAMPLE_FILTER</t>
  </si>
  <si>
    <r>
      <t xml:space="preserve">Is this outlet/tap/fixture used (or known to be used) for drinking and/or food/drink preparation*?
*Food preparation includes washing fruits/vegetables/meat.  Water must be in direct contact with the food.  This does </t>
    </r>
    <r>
      <rPr>
        <u/>
        <sz val="11"/>
        <color theme="1"/>
        <rFont val="Calibri"/>
        <family val="2"/>
        <scheme val="minor"/>
      </rPr>
      <t>not</t>
    </r>
    <r>
      <rPr>
        <sz val="11"/>
        <color theme="1"/>
        <rFont val="Calibri"/>
        <family val="2"/>
        <scheme val="minor"/>
      </rPr>
      <t xml:space="preserve"> include outlets </t>
    </r>
    <r>
      <rPr>
        <b/>
        <u/>
        <sz val="11"/>
        <color theme="1"/>
        <rFont val="Calibri"/>
        <family val="2"/>
        <scheme val="minor"/>
      </rPr>
      <t>solely</t>
    </r>
    <r>
      <rPr>
        <sz val="11"/>
        <color theme="1"/>
        <rFont val="Calibri"/>
        <family val="2"/>
        <scheme val="minor"/>
      </rPr>
      <t xml:space="preserve"> used for washing dishes/utensils or other non-consumption purposes.</t>
    </r>
  </si>
  <si>
    <r>
      <rPr>
        <b/>
        <u/>
        <sz val="11"/>
        <color theme="1"/>
        <rFont val="Calibri"/>
        <family val="2"/>
        <scheme val="minor"/>
      </rPr>
      <t>Two-Part Question:</t>
    </r>
    <r>
      <rPr>
        <sz val="11"/>
        <color theme="1"/>
        <rFont val="Calibri"/>
        <family val="2"/>
        <scheme val="minor"/>
      </rPr>
      <t xml:space="preserve">
1. Does the outlet have a filter?
2. If 'Yes' to question 1, is the sample collected pre-filter or post-filter?</t>
    </r>
  </si>
  <si>
    <r>
      <rPr>
        <b/>
        <u/>
        <sz val="11"/>
        <color theme="1"/>
        <rFont val="Calibri"/>
        <family val="2"/>
        <scheme val="minor"/>
      </rPr>
      <t>Two-Part Question:</t>
    </r>
    <r>
      <rPr>
        <sz val="11"/>
        <color theme="1"/>
        <rFont val="Calibri"/>
        <family val="2"/>
        <scheme val="minor"/>
      </rPr>
      <t xml:space="preserve">
1. Is the outlet accessible </t>
    </r>
    <r>
      <rPr>
        <b/>
        <u/>
        <sz val="11"/>
        <color theme="1"/>
        <rFont val="Calibri"/>
        <family val="2"/>
        <scheme val="minor"/>
      </rPr>
      <t>only</t>
    </r>
    <r>
      <rPr>
        <sz val="11"/>
        <color theme="1"/>
        <rFont val="Calibri"/>
        <family val="2"/>
        <scheme val="minor"/>
      </rPr>
      <t xml:space="preserve"> to school staff?
2. Is the outlet essential to the daily functions of the school, such as a kitchen sink faucet that is used for food/drink preparation?
</t>
    </r>
    <r>
      <rPr>
        <u/>
        <sz val="11"/>
        <color rgb="FFFF0000"/>
        <rFont val="Calibri"/>
        <family val="2"/>
        <scheme val="minor"/>
      </rPr>
      <t>Note</t>
    </r>
    <r>
      <rPr>
        <sz val="11"/>
        <color rgb="FFFF0000"/>
        <rFont val="Calibri"/>
        <family val="2"/>
        <scheme val="minor"/>
      </rPr>
      <t xml:space="preserve">: the outlet is a critical outlet if 'Yes' is the answer for </t>
    </r>
    <r>
      <rPr>
        <b/>
        <u/>
        <sz val="11"/>
        <color rgb="FFFF0000"/>
        <rFont val="Calibri"/>
        <family val="2"/>
        <scheme val="minor"/>
      </rPr>
      <t>both</t>
    </r>
    <r>
      <rPr>
        <sz val="11"/>
        <color rgb="FFFF0000"/>
        <rFont val="Calibri"/>
        <family val="2"/>
        <scheme val="minor"/>
      </rPr>
      <t xml:space="preserve"> questions.</t>
    </r>
  </si>
  <si>
    <t>(Rev. 12/22/2021)***</t>
  </si>
  <si>
    <t>(Rev. 12/22/2021)****</t>
  </si>
  <si>
    <t>Change/Update Log</t>
  </si>
  <si>
    <t>Date of Update</t>
  </si>
  <si>
    <t>Revision</t>
  </si>
  <si>
    <t>Performed by</t>
  </si>
  <si>
    <t>Description</t>
  </si>
  <si>
    <t>(Rev. 12/22/2021)**</t>
  </si>
  <si>
    <t>(Rev. 12/22/2021)*</t>
  </si>
  <si>
    <t>(Rev. 12/22/2021)</t>
  </si>
  <si>
    <t>SRK</t>
  </si>
  <si>
    <t>TBD</t>
  </si>
  <si>
    <t>Minor update on the formula that checks for stagnation time</t>
  </si>
  <si>
    <t>Minor update on all formulas, so that when sort is applied, it does not affect the formulas.</t>
  </si>
  <si>
    <t>Update to 12/16/2021 versionAdded "SAMPLE_FILTER" column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</si>
</sst>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mm/dd/yyyy\ h:mm\ AM/PM"/>
    <numFmt numFmtId="166" formatCode="mm/dd/yyyy"/>
  </numFmts>
  <fonts count="37" x14ac:knownFonts="1">
    <font>
      <sz val="11"/>
      <color theme="1"/>
      <name val="Calibri"/>
      <family val="2"/>
      <scheme val="minor"/>
    </font>
    <font>
      <b/>
      <sz val="10"/>
      <name val="Arial"/>
      <family val="2"/>
    </font>
    <font>
      <b/>
      <sz val="12"/>
      <name val="Arial"/>
      <family val="2"/>
    </font>
    <font>
      <sz val="10"/>
      <color rgb="FF000000"/>
      <name val="Arial"/>
      <family val="2"/>
    </font>
    <font>
      <b/>
      <sz val="12"/>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b/>
      <sz val="18"/>
      <color theme="1"/>
      <name val="Calibri"/>
      <family val="2"/>
      <scheme val="minor"/>
    </font>
    <font>
      <sz val="11"/>
      <color rgb="FFFF0000"/>
      <name val="Calibri"/>
      <family val="2"/>
      <scheme val="minor"/>
    </font>
    <font>
      <b/>
      <u/>
      <sz val="11"/>
      <color theme="1"/>
      <name val="Calibri"/>
      <family val="2"/>
      <scheme val="minor"/>
    </font>
    <font>
      <b/>
      <sz val="11"/>
      <name val="Calibri"/>
      <family val="2"/>
      <scheme val="minor"/>
    </font>
    <font>
      <b/>
      <sz val="20"/>
      <color theme="1"/>
      <name val="Calibri"/>
      <family val="2"/>
      <scheme val="minor"/>
    </font>
    <font>
      <sz val="12"/>
      <color theme="1"/>
      <name val="Calibri"/>
      <family val="2"/>
      <scheme val="minor"/>
    </font>
    <font>
      <b/>
      <sz val="12"/>
      <color theme="1"/>
      <name val="Arial"/>
      <family val="2"/>
    </font>
    <font>
      <b/>
      <sz val="11"/>
      <color theme="0"/>
      <name val="Calibri"/>
      <family val="2"/>
      <scheme val="minor"/>
    </font>
    <font>
      <sz val="10"/>
      <color indexed="81"/>
      <name val="Tahoma"/>
      <family val="2"/>
    </font>
    <font>
      <b/>
      <sz val="10"/>
      <color theme="1"/>
      <name val="Arial"/>
      <family val="2"/>
    </font>
    <font>
      <sz val="12"/>
      <color theme="1"/>
      <name val="Arial"/>
      <family val="2"/>
    </font>
    <font>
      <sz val="10"/>
      <color theme="1"/>
      <name val="Arial"/>
      <family val="2"/>
    </font>
    <font>
      <sz val="11"/>
      <color rgb="FF0000FF"/>
      <name val="Calibri"/>
      <family val="2"/>
      <scheme val="minor"/>
    </font>
    <font>
      <b/>
      <sz val="11"/>
      <color rgb="FFFF0000"/>
      <name val="Calibri"/>
      <family val="2"/>
      <scheme val="minor"/>
    </font>
    <font>
      <b/>
      <u/>
      <sz val="11"/>
      <color rgb="FF0000FF"/>
      <name val="Calibri"/>
      <family val="2"/>
      <scheme val="minor"/>
    </font>
    <font>
      <b/>
      <u/>
      <sz val="14"/>
      <color rgb="FF0000FF"/>
      <name val="Calibri"/>
      <family val="2"/>
      <scheme val="minor"/>
    </font>
    <font>
      <b/>
      <sz val="18"/>
      <name val="Calibri"/>
      <family val="2"/>
      <scheme val="minor"/>
    </font>
    <font>
      <b/>
      <u/>
      <sz val="14"/>
      <color rgb="FFFF0000"/>
      <name val="Calibri"/>
      <family val="2"/>
      <scheme val="minor"/>
    </font>
    <font>
      <b/>
      <sz val="20"/>
      <name val="Calibri"/>
      <family val="2"/>
      <scheme val="minor"/>
    </font>
    <font>
      <u/>
      <sz val="12"/>
      <color theme="1"/>
      <name val="Calibri"/>
      <family val="2"/>
      <scheme val="minor"/>
    </font>
    <font>
      <b/>
      <u/>
      <sz val="12"/>
      <color rgb="FF0000FF"/>
      <name val="Calibri"/>
      <family val="2"/>
      <scheme val="minor"/>
    </font>
    <font>
      <b/>
      <u/>
      <sz val="12"/>
      <color theme="1"/>
      <name val="Calibri"/>
      <family val="2"/>
      <scheme val="minor"/>
    </font>
    <font>
      <b/>
      <sz val="9"/>
      <color rgb="FFFF0000"/>
      <name val="Calibri"/>
      <family val="2"/>
      <scheme val="minor"/>
    </font>
    <font>
      <u/>
      <sz val="11"/>
      <color theme="1"/>
      <name val="Calibri"/>
      <family val="2"/>
      <scheme val="minor"/>
    </font>
    <font>
      <sz val="9"/>
      <color indexed="81"/>
      <name val="Tahoma"/>
      <family val="2"/>
    </font>
    <font>
      <b/>
      <sz val="10"/>
      <color theme="1"/>
      <name val="Calibri"/>
      <family val="2"/>
      <scheme val="minor"/>
    </font>
    <font>
      <b/>
      <sz val="16"/>
      <color theme="1"/>
      <name val="Arial"/>
      <family val="2"/>
    </font>
    <font>
      <u/>
      <sz val="11"/>
      <color rgb="FFFF0000"/>
      <name val="Calibri"/>
      <family val="2"/>
      <scheme val="minor"/>
    </font>
    <font>
      <b/>
      <u/>
      <sz val="11"/>
      <color rgb="FFFF0000"/>
      <name val="Calibri"/>
      <family val="2"/>
      <scheme val="minor"/>
    </font>
  </fonts>
  <fills count="10">
    <fill>
      <patternFill patternType="none"/>
    </fill>
    <fill>
      <patternFill patternType="gray125"/>
    </fill>
    <fill>
      <patternFill patternType="solid">
        <fgColor theme="6"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
      <patternFill patternType="solid">
        <fgColor rgb="FFD9D9D9"/>
        <bgColor indexed="64"/>
      </patternFill>
    </fill>
    <fill>
      <patternFill patternType="solid">
        <fgColor rgb="FFBFBFBF"/>
        <bgColor indexed="64"/>
      </patternFill>
    </fill>
    <fill>
      <patternFill patternType="solid">
        <fgColor rgb="FF00FFFF"/>
        <bgColor indexed="64"/>
      </patternFill>
    </fill>
    <fill>
      <patternFill patternType="solid">
        <fgColor rgb="FFAFFFFF"/>
        <bgColor indexed="64"/>
      </patternFill>
    </fill>
  </fills>
  <borders count="4">
    <border>
      <left/>
      <right/>
      <top/>
      <bottom/>
      <diagonal/>
    </border>
    <border>
      <left/>
      <right style="thin">
        <color theme="0" tint="-0.249977111117893"/>
      </right>
      <top/>
      <bottom/>
      <diagonal/>
    </border>
    <border>
      <left style="thin">
        <color theme="0" tint="-0.249977111117893"/>
      </left>
      <right style="thin">
        <color theme="0" tint="-0.249977111117893"/>
      </right>
      <top/>
      <bottom/>
      <diagonal/>
    </border>
    <border>
      <left style="thin">
        <color theme="0" tint="-0.249977111117893"/>
      </left>
      <right/>
      <top/>
      <bottom/>
      <diagonal/>
    </border>
  </borders>
  <cellStyleXfs count="3">
    <xf numFmtId="0" fontId="0" fillId="0" borderId="0"/>
    <xf numFmtId="0" fontId="3" fillId="0" borderId="0"/>
    <xf numFmtId="0" fontId="23" fillId="0" borderId="0" applyNumberFormat="0" applyFill="0" applyBorder="0" applyAlignment="0" applyProtection="0"/>
  </cellStyleXfs>
  <cellXfs count="123">
    <xf numFmtId="0" fontId="0" fillId="0" borderId="0" xfId="0"/>
    <xf numFmtId="166" fontId="0" fillId="0" borderId="0" xfId="0" applyNumberFormat="1" applyProtection="1">
      <protection locked="0"/>
    </xf>
    <xf numFmtId="0" fontId="7" fillId="0" borderId="0" xfId="0" applyFont="1" applyProtection="1"/>
    <xf numFmtId="0" fontId="5" fillId="0" borderId="0" xfId="0" applyFont="1" applyProtection="1"/>
    <xf numFmtId="0" fontId="11" fillId="0" borderId="0" xfId="0" applyFont="1" applyProtection="1"/>
    <xf numFmtId="0" fontId="1" fillId="0" borderId="0" xfId="0" applyFont="1" applyAlignment="1" applyProtection="1">
      <alignment horizontal="left"/>
    </xf>
    <xf numFmtId="164" fontId="1" fillId="0" borderId="0" xfId="0" applyNumberFormat="1" applyFont="1" applyAlignment="1" applyProtection="1">
      <alignment horizontal="left"/>
    </xf>
    <xf numFmtId="0" fontId="1" fillId="0" borderId="0" xfId="1" applyFont="1" applyAlignment="1" applyProtection="1">
      <alignment horizontal="left"/>
    </xf>
    <xf numFmtId="0" fontId="0" fillId="0" borderId="0" xfId="0" applyAlignment="1" applyProtection="1">
      <alignment wrapText="1"/>
    </xf>
    <xf numFmtId="0" fontId="0" fillId="2" borderId="0" xfId="0" applyFill="1" applyAlignment="1" applyProtection="1">
      <alignment wrapText="1"/>
    </xf>
    <xf numFmtId="0" fontId="15" fillId="0" borderId="0" xfId="0" applyFont="1" applyProtection="1"/>
    <xf numFmtId="0" fontId="6" fillId="0" borderId="0" xfId="0" applyFont="1" applyProtection="1"/>
    <xf numFmtId="0" fontId="0" fillId="3" borderId="1" xfId="0" applyFill="1" applyBorder="1" applyProtection="1">
      <protection hidden="1"/>
    </xf>
    <xf numFmtId="0" fontId="6" fillId="0" borderId="0" xfId="0" applyFont="1" applyAlignment="1" applyProtection="1">
      <alignment shrinkToFit="1"/>
    </xf>
    <xf numFmtId="0" fontId="0" fillId="0" borderId="0" xfId="0" applyFill="1" applyProtection="1"/>
    <xf numFmtId="0" fontId="7" fillId="0" borderId="0" xfId="0" applyFont="1" applyAlignment="1" applyProtection="1">
      <alignment shrinkToFit="1"/>
    </xf>
    <xf numFmtId="0" fontId="6" fillId="0" borderId="0" xfId="0" applyFont="1" applyAlignment="1" applyProtection="1">
      <alignment wrapText="1"/>
    </xf>
    <xf numFmtId="0" fontId="1" fillId="0" borderId="0" xfId="0" applyNumberFormat="1" applyFont="1" applyAlignment="1" applyProtection="1">
      <alignment horizontal="left"/>
    </xf>
    <xf numFmtId="0" fontId="0" fillId="0" borderId="0" xfId="0" applyNumberFormat="1" applyAlignment="1" applyProtection="1">
      <alignment wrapText="1"/>
    </xf>
    <xf numFmtId="0" fontId="0" fillId="0" borderId="0" xfId="0" applyNumberFormat="1" applyProtection="1"/>
    <xf numFmtId="0" fontId="0" fillId="2" borderId="0" xfId="0" applyNumberFormat="1" applyFill="1" applyAlignment="1" applyProtection="1">
      <alignment wrapText="1"/>
    </xf>
    <xf numFmtId="49" fontId="1" fillId="0" borderId="0" xfId="0" applyNumberFormat="1" applyFont="1" applyAlignment="1" applyProtection="1">
      <alignment horizontal="left"/>
    </xf>
    <xf numFmtId="49" fontId="0" fillId="0" borderId="0" xfId="0" applyNumberFormat="1" applyAlignment="1" applyProtection="1">
      <alignment wrapText="1"/>
    </xf>
    <xf numFmtId="49" fontId="0" fillId="0" borderId="0" xfId="0" applyNumberFormat="1" applyProtection="1"/>
    <xf numFmtId="49" fontId="0" fillId="2" borderId="0" xfId="0" applyNumberFormat="1" applyFill="1" applyAlignment="1" applyProtection="1">
      <alignment wrapText="1"/>
    </xf>
    <xf numFmtId="49" fontId="0" fillId="0" borderId="0" xfId="0" applyNumberFormat="1" applyProtection="1">
      <protection locked="0"/>
    </xf>
    <xf numFmtId="0" fontId="17" fillId="0" borderId="0" xfId="0" applyFont="1" applyAlignment="1" applyProtection="1">
      <alignment horizontal="left"/>
    </xf>
    <xf numFmtId="0" fontId="17" fillId="0" borderId="0" xfId="0" applyFont="1" applyProtection="1"/>
    <xf numFmtId="49" fontId="0" fillId="0" borderId="0" xfId="0" applyNumberFormat="1" applyAlignment="1" applyProtection="1">
      <alignment horizontal="left"/>
    </xf>
    <xf numFmtId="49" fontId="17" fillId="0" borderId="0" xfId="0" applyNumberFormat="1" applyFont="1" applyAlignment="1" applyProtection="1">
      <alignment horizontal="left"/>
    </xf>
    <xf numFmtId="0" fontId="14" fillId="0" borderId="0" xfId="0" applyFont="1"/>
    <xf numFmtId="0" fontId="18" fillId="0" borderId="0" xfId="0" applyFont="1"/>
    <xf numFmtId="0" fontId="19" fillId="0" borderId="0" xfId="0" applyFont="1"/>
    <xf numFmtId="0" fontId="0" fillId="0" borderId="0" xfId="0" applyAlignment="1" applyProtection="1">
      <alignment horizontal="center"/>
      <protection locked="0"/>
    </xf>
    <xf numFmtId="165" fontId="0" fillId="0" borderId="0" xfId="0" applyNumberFormat="1" applyAlignment="1" applyProtection="1">
      <alignment horizontal="center"/>
      <protection locked="0"/>
    </xf>
    <xf numFmtId="49" fontId="0" fillId="0" borderId="0" xfId="0" applyNumberFormat="1" applyAlignment="1" applyProtection="1">
      <alignment horizontal="center"/>
      <protection locked="0"/>
    </xf>
    <xf numFmtId="166" fontId="0" fillId="0" borderId="0" xfId="0" applyNumberFormat="1" applyAlignment="1" applyProtection="1">
      <alignment horizontal="center"/>
      <protection locked="0"/>
    </xf>
    <xf numFmtId="0" fontId="0" fillId="0" borderId="0" xfId="0" applyNumberFormat="1" applyAlignment="1" applyProtection="1">
      <alignment horizontal="center"/>
      <protection locked="0"/>
    </xf>
    <xf numFmtId="0" fontId="0" fillId="0" borderId="0" xfId="0" applyAlignment="1" applyProtection="1">
      <alignment horizontal="left" wrapText="1"/>
    </xf>
    <xf numFmtId="0" fontId="0" fillId="2" borderId="0" xfId="0" applyFill="1" applyAlignment="1" applyProtection="1">
      <alignment horizontal="left" wrapText="1"/>
    </xf>
    <xf numFmtId="49" fontId="0" fillId="0" borderId="0" xfId="0" applyNumberFormat="1" applyAlignment="1" applyProtection="1">
      <alignment horizontal="left" wrapText="1"/>
    </xf>
    <xf numFmtId="49" fontId="0" fillId="2" borderId="0" xfId="0" applyNumberFormat="1" applyFill="1" applyAlignment="1" applyProtection="1">
      <alignment horizontal="left" wrapText="1"/>
    </xf>
    <xf numFmtId="0" fontId="7" fillId="0" borderId="0" xfId="0" applyFont="1" applyAlignment="1" applyProtection="1">
      <alignment horizontal="center"/>
      <protection locked="0"/>
    </xf>
    <xf numFmtId="0" fontId="24" fillId="5" borderId="0" xfId="0" applyFont="1" applyFill="1" applyProtection="1"/>
    <xf numFmtId="0" fontId="12" fillId="0" borderId="0" xfId="0" applyFont="1" applyAlignment="1" applyProtection="1"/>
    <xf numFmtId="0" fontId="8" fillId="5" borderId="0" xfId="0" applyFont="1" applyFill="1" applyAlignment="1" applyProtection="1"/>
    <xf numFmtId="0" fontId="1" fillId="0" borderId="0" xfId="1" applyNumberFormat="1" applyFont="1" applyAlignment="1" applyProtection="1">
      <alignment horizontal="left"/>
    </xf>
    <xf numFmtId="0" fontId="0" fillId="0" borderId="0" xfId="0" applyNumberFormat="1" applyAlignment="1" applyProtection="1">
      <alignment horizontal="left" wrapText="1"/>
    </xf>
    <xf numFmtId="0" fontId="0" fillId="0" borderId="0" xfId="0" applyNumberFormat="1" applyAlignment="1" applyProtection="1">
      <alignment horizontal="left"/>
    </xf>
    <xf numFmtId="0" fontId="0" fillId="2" borderId="0" xfId="0" applyNumberFormat="1" applyFill="1" applyAlignment="1" applyProtection="1">
      <alignment horizontal="left" wrapText="1"/>
    </xf>
    <xf numFmtId="165" fontId="0" fillId="0" borderId="0" xfId="0" applyNumberFormat="1" applyProtection="1">
      <protection locked="0"/>
    </xf>
    <xf numFmtId="164" fontId="0" fillId="0" borderId="0" xfId="0" applyNumberFormat="1" applyAlignment="1" applyProtection="1">
      <alignment horizontal="center"/>
      <protection locked="0"/>
    </xf>
    <xf numFmtId="164" fontId="0" fillId="0" borderId="0" xfId="0" applyNumberFormat="1" applyAlignment="1" applyProtection="1">
      <alignment horizontal="left" wrapText="1"/>
    </xf>
    <xf numFmtId="164" fontId="0" fillId="0" borderId="0" xfId="0" applyNumberFormat="1" applyAlignment="1" applyProtection="1">
      <alignment horizontal="left"/>
    </xf>
    <xf numFmtId="49" fontId="0" fillId="0" borderId="0" xfId="0" applyNumberFormat="1" applyAlignment="1" applyProtection="1"/>
    <xf numFmtId="49" fontId="0" fillId="2" borderId="0" xfId="0" applyNumberFormat="1" applyFill="1" applyAlignment="1" applyProtection="1"/>
    <xf numFmtId="49" fontId="0" fillId="0" borderId="0" xfId="0" applyNumberFormat="1" applyAlignment="1" applyProtection="1">
      <protection locked="0"/>
    </xf>
    <xf numFmtId="0" fontId="2" fillId="4" borderId="0" xfId="0" applyFont="1" applyFill="1" applyAlignment="1" applyProtection="1">
      <alignment horizontal="center"/>
      <protection hidden="1"/>
    </xf>
    <xf numFmtId="0" fontId="1" fillId="3" borderId="0" xfId="0" applyFont="1" applyFill="1" applyAlignment="1" applyProtection="1">
      <alignment horizontal="left"/>
      <protection hidden="1"/>
    </xf>
    <xf numFmtId="0" fontId="17" fillId="3" borderId="1" xfId="0" applyFont="1" applyFill="1" applyBorder="1" applyProtection="1">
      <protection hidden="1"/>
    </xf>
    <xf numFmtId="0" fontId="0" fillId="3" borderId="1" xfId="0" applyFill="1" applyBorder="1" applyAlignment="1" applyProtection="1">
      <alignment wrapText="1"/>
      <protection hidden="1"/>
    </xf>
    <xf numFmtId="0" fontId="23" fillId="0" borderId="0" xfId="0" applyFont="1" applyAlignment="1" applyProtection="1">
      <alignment wrapText="1"/>
      <protection hidden="1"/>
    </xf>
    <xf numFmtId="0" fontId="4" fillId="0" borderId="0" xfId="0" applyFont="1" applyProtection="1"/>
    <xf numFmtId="0" fontId="0" fillId="0" borderId="0" xfId="0" applyProtection="1">
      <protection locked="0"/>
    </xf>
    <xf numFmtId="0" fontId="0" fillId="0" borderId="0" xfId="0" applyProtection="1"/>
    <xf numFmtId="0" fontId="9" fillId="0" borderId="0" xfId="0" applyFont="1" applyAlignment="1" applyProtection="1">
      <alignment horizontal="left"/>
    </xf>
    <xf numFmtId="0" fontId="0" fillId="0" borderId="0" xfId="0" applyAlignment="1" applyProtection="1">
      <alignment horizontal="left"/>
    </xf>
    <xf numFmtId="0" fontId="0" fillId="0" borderId="0" xfId="0" applyAlignment="1" applyProtection="1"/>
    <xf numFmtId="0" fontId="4" fillId="0" borderId="0" xfId="0" applyFont="1" applyAlignment="1" applyProtection="1">
      <alignment horizontal="left"/>
    </xf>
    <xf numFmtId="0" fontId="28" fillId="0" borderId="0" xfId="2" applyFont="1" applyProtection="1"/>
    <xf numFmtId="0" fontId="7" fillId="0" borderId="0" xfId="0" applyFont="1" applyFill="1" applyProtection="1"/>
    <xf numFmtId="0" fontId="6" fillId="0" borderId="0" xfId="0" applyFont="1" applyFill="1" applyProtection="1"/>
    <xf numFmtId="0" fontId="0" fillId="0" borderId="0" xfId="0" applyAlignment="1" applyProtection="1">
      <alignment wrapText="1"/>
      <protection locked="0"/>
    </xf>
    <xf numFmtId="0" fontId="17" fillId="0" borderId="0" xfId="0" applyFont="1" applyAlignment="1" applyProtection="1">
      <alignment horizontal="left" wrapText="1"/>
    </xf>
    <xf numFmtId="0" fontId="1" fillId="0" borderId="0" xfId="0" applyFont="1" applyFill="1" applyAlignment="1" applyProtection="1">
      <alignment horizontal="left"/>
    </xf>
    <xf numFmtId="0" fontId="0" fillId="0" borderId="0" xfId="0" applyFill="1" applyAlignment="1" applyProtection="1">
      <alignment wrapText="1"/>
    </xf>
    <xf numFmtId="0" fontId="11" fillId="0" borderId="0" xfId="0" applyFont="1" applyAlignment="1" applyProtection="1">
      <alignment wrapText="1"/>
    </xf>
    <xf numFmtId="0" fontId="1" fillId="0" borderId="0" xfId="0" applyFont="1" applyAlignment="1" applyProtection="1">
      <alignment horizontal="left" wrapText="1"/>
    </xf>
    <xf numFmtId="0" fontId="0" fillId="0" borderId="0" xfId="0" applyAlignment="1" applyProtection="1">
      <alignment wrapText="1"/>
      <protection hidden="1"/>
    </xf>
    <xf numFmtId="0" fontId="5" fillId="0" borderId="0" xfId="0" applyFont="1" applyAlignment="1" applyProtection="1">
      <alignment wrapText="1"/>
      <protection hidden="1"/>
    </xf>
    <xf numFmtId="0" fontId="22" fillId="0" borderId="0" xfId="0" applyFont="1" applyAlignment="1" applyProtection="1">
      <alignment wrapText="1"/>
      <protection hidden="1"/>
    </xf>
    <xf numFmtId="0" fontId="23" fillId="0" borderId="0" xfId="2" applyAlignment="1" applyProtection="1">
      <alignment wrapText="1"/>
      <protection hidden="1"/>
    </xf>
    <xf numFmtId="0" fontId="0" fillId="0" borderId="0" xfId="0" applyFill="1" applyProtection="1">
      <protection locked="0"/>
    </xf>
    <xf numFmtId="0" fontId="0" fillId="0" borderId="0" xfId="0" applyFill="1" applyAlignment="1" applyProtection="1">
      <alignment horizontal="center"/>
      <protection locked="0"/>
    </xf>
    <xf numFmtId="0" fontId="17" fillId="3" borderId="2" xfId="0" applyFont="1" applyFill="1" applyBorder="1" applyProtection="1">
      <protection hidden="1"/>
    </xf>
    <xf numFmtId="0" fontId="0" fillId="3" borderId="1" xfId="0" applyFill="1" applyBorder="1" applyAlignment="1" applyProtection="1">
      <alignment horizontal="center"/>
      <protection hidden="1"/>
    </xf>
    <xf numFmtId="0" fontId="2" fillId="7" borderId="2" xfId="0" applyFont="1" applyFill="1" applyBorder="1" applyAlignment="1" applyProtection="1">
      <alignment horizontal="center"/>
      <protection hidden="1"/>
    </xf>
    <xf numFmtId="0" fontId="1" fillId="6" borderId="2" xfId="0" applyFont="1" applyFill="1" applyBorder="1" applyAlignment="1" applyProtection="1">
      <alignment horizontal="left"/>
      <protection hidden="1"/>
    </xf>
    <xf numFmtId="0" fontId="0" fillId="6" borderId="2" xfId="0" applyFill="1" applyBorder="1" applyAlignment="1" applyProtection="1">
      <alignment horizontal="left" wrapText="1"/>
      <protection hidden="1"/>
    </xf>
    <xf numFmtId="0" fontId="0" fillId="6" borderId="2" xfId="0" applyFill="1" applyBorder="1" applyAlignment="1" applyProtection="1">
      <alignment horizontal="left"/>
      <protection hidden="1"/>
    </xf>
    <xf numFmtId="0" fontId="21" fillId="6" borderId="2" xfId="0" applyFont="1" applyFill="1" applyBorder="1" applyAlignment="1" applyProtection="1">
      <alignment horizontal="left"/>
      <protection hidden="1"/>
    </xf>
    <xf numFmtId="0" fontId="0" fillId="3" borderId="2" xfId="0" applyFill="1" applyBorder="1" applyAlignment="1" applyProtection="1">
      <alignment wrapText="1"/>
      <protection hidden="1"/>
    </xf>
    <xf numFmtId="0" fontId="0" fillId="3" borderId="2" xfId="0" applyFill="1" applyBorder="1" applyProtection="1">
      <protection hidden="1"/>
    </xf>
    <xf numFmtId="0" fontId="0" fillId="3" borderId="1" xfId="0" quotePrefix="1" applyFill="1" applyBorder="1" applyAlignment="1" applyProtection="1">
      <alignment wrapText="1"/>
      <protection hidden="1"/>
    </xf>
    <xf numFmtId="0" fontId="13" fillId="0" borderId="0" xfId="0" applyFont="1" applyAlignment="1" applyProtection="1">
      <alignment horizontal="center" vertical="center" wrapText="1"/>
    </xf>
    <xf numFmtId="0" fontId="33" fillId="0" borderId="0" xfId="0" applyFont="1" applyAlignment="1" applyProtection="1">
      <alignment horizontal="left" vertical="center" wrapText="1"/>
    </xf>
    <xf numFmtId="0" fontId="34" fillId="0" borderId="0" xfId="0" applyFont="1"/>
    <xf numFmtId="0" fontId="5" fillId="8" borderId="0" xfId="0" applyFont="1" applyFill="1" applyProtection="1"/>
    <xf numFmtId="49" fontId="0" fillId="9" borderId="0" xfId="0" applyNumberFormat="1" applyFill="1" applyAlignment="1" applyProtection="1">
      <alignment horizontal="left"/>
      <protection locked="0"/>
    </xf>
    <xf numFmtId="0" fontId="0" fillId="9" borderId="0" xfId="0" applyFill="1" applyAlignment="1" applyProtection="1">
      <alignment horizontal="left"/>
      <protection locked="0"/>
    </xf>
    <xf numFmtId="0" fontId="7" fillId="3" borderId="0" xfId="0" applyFont="1" applyFill="1" applyAlignment="1" applyProtection="1">
      <alignment wrapText="1"/>
      <protection hidden="1"/>
    </xf>
    <xf numFmtId="0" fontId="7" fillId="3" borderId="0" xfId="0" applyFont="1" applyFill="1" applyProtection="1">
      <protection hidden="1"/>
    </xf>
    <xf numFmtId="49" fontId="0" fillId="0" borderId="0" xfId="0" quotePrefix="1" applyNumberFormat="1" applyFill="1" applyAlignment="1" applyProtection="1">
      <alignment horizontal="left" wrapText="1"/>
    </xf>
    <xf numFmtId="0" fontId="0" fillId="0" borderId="0" xfId="0" applyFill="1" applyAlignment="1" applyProtection="1">
      <alignment horizontal="left"/>
    </xf>
    <xf numFmtId="0" fontId="17" fillId="0" borderId="0" xfId="0" applyFont="1" applyFill="1" applyAlignment="1" applyProtection="1">
      <alignment horizontal="left"/>
    </xf>
    <xf numFmtId="0" fontId="5" fillId="0" borderId="0" xfId="0" applyFont="1" applyAlignment="1">
      <alignment horizontal="center" wrapText="1"/>
    </xf>
    <xf numFmtId="0" fontId="0" fillId="0" borderId="0" xfId="0" applyAlignment="1">
      <alignment horizontal="left" wrapText="1"/>
    </xf>
    <xf numFmtId="0" fontId="0" fillId="0" borderId="0" xfId="0" applyAlignment="1">
      <alignment wrapText="1"/>
    </xf>
    <xf numFmtId="166" fontId="5" fillId="0" borderId="0" xfId="0" applyNumberFormat="1" applyFont="1" applyAlignment="1">
      <alignment horizontal="center" wrapText="1"/>
    </xf>
    <xf numFmtId="0" fontId="0" fillId="0" borderId="0" xfId="0" applyAlignment="1">
      <alignment horizontal="center"/>
    </xf>
    <xf numFmtId="166" fontId="5" fillId="0" borderId="0" xfId="0" applyNumberFormat="1" applyFont="1" applyAlignment="1">
      <alignment horizontal="left" wrapText="1"/>
    </xf>
    <xf numFmtId="166" fontId="0" fillId="0" borderId="0" xfId="0" applyNumberFormat="1" applyFont="1" applyAlignment="1">
      <alignment horizontal="center" wrapText="1"/>
    </xf>
    <xf numFmtId="0" fontId="8" fillId="0" borderId="0" xfId="0" applyFont="1" applyFill="1" applyAlignment="1" applyProtection="1">
      <alignment horizontal="center"/>
    </xf>
    <xf numFmtId="0" fontId="4" fillId="0" borderId="0" xfId="0" applyFont="1" applyAlignment="1" applyProtection="1">
      <alignment horizontal="center"/>
    </xf>
    <xf numFmtId="0" fontId="0" fillId="0" borderId="0" xfId="0" applyAlignment="1" applyProtection="1">
      <alignment horizontal="center"/>
    </xf>
    <xf numFmtId="0" fontId="12" fillId="0" borderId="0" xfId="0" applyFont="1" applyAlignment="1" applyProtection="1">
      <alignment horizontal="center" wrapText="1"/>
    </xf>
    <xf numFmtId="0" fontId="13" fillId="0" borderId="0" xfId="0" applyFont="1" applyAlignment="1" applyProtection="1">
      <alignment horizontal="center" vertical="center" wrapText="1"/>
    </xf>
    <xf numFmtId="0" fontId="26" fillId="0" borderId="0" xfId="0" applyFont="1" applyAlignment="1" applyProtection="1">
      <alignment horizontal="center" wrapText="1"/>
    </xf>
    <xf numFmtId="0" fontId="14" fillId="4" borderId="3" xfId="0" applyFont="1" applyFill="1" applyBorder="1" applyAlignment="1" applyProtection="1">
      <alignment horizontal="center"/>
      <protection hidden="1"/>
    </xf>
    <xf numFmtId="0" fontId="14" fillId="4" borderId="0" xfId="0" applyFont="1" applyFill="1" applyBorder="1" applyAlignment="1" applyProtection="1">
      <alignment horizontal="center"/>
      <protection hidden="1"/>
    </xf>
    <xf numFmtId="0" fontId="14" fillId="2" borderId="0" xfId="0" applyFont="1" applyFill="1" applyAlignment="1" applyProtection="1">
      <alignment horizontal="center" wrapText="1"/>
    </xf>
    <xf numFmtId="0" fontId="2" fillId="3" borderId="0" xfId="0" applyFont="1" applyFill="1" applyAlignment="1" applyProtection="1">
      <alignment horizontal="center"/>
    </xf>
    <xf numFmtId="0" fontId="2" fillId="4" borderId="0" xfId="0" applyFont="1" applyFill="1" applyAlignment="1" applyProtection="1">
      <alignment horizontal="center"/>
    </xf>
  </cellXfs>
  <cellStyles count="3">
    <cellStyle name="Hyperlink" xfId="2" builtinId="8" customBuiltin="1"/>
    <cellStyle name="Normal" xfId="0" builtinId="0"/>
    <cellStyle name="Normal_EDD_FileData_tmp" xfId="1"/>
  </cellStyles>
  <dxfs count="7">
    <dxf>
      <font>
        <b/>
        <i val="0"/>
        <color rgb="FFFF0000"/>
      </font>
    </dxf>
    <dxf>
      <font>
        <b/>
        <i val="0"/>
        <color rgb="FFFF0000"/>
      </font>
    </dxf>
    <dxf>
      <font>
        <b/>
        <i val="0"/>
        <color rgb="FFFF0000"/>
      </font>
      <fill>
        <patternFill patternType="none">
          <bgColor auto="1"/>
        </patternFill>
      </fill>
    </dxf>
    <dxf>
      <font>
        <b/>
        <i val="0"/>
        <color rgb="FFFF0000"/>
      </font>
    </dxf>
    <dxf>
      <font>
        <b/>
        <i val="0"/>
        <color rgb="FFFF0000"/>
      </font>
    </dxf>
    <dxf>
      <font>
        <b/>
        <i val="0"/>
        <color rgb="FFFF0000"/>
      </font>
      <fill>
        <patternFill>
          <bgColor rgb="FFFFE1E1"/>
        </patternFill>
      </fill>
    </dxf>
    <dxf>
      <font>
        <b/>
        <i val="0"/>
        <color rgb="FFFF0000"/>
      </font>
    </dxf>
  </dxfs>
  <tableStyles count="0" defaultTableStyle="TableStyleMedium2" defaultPivotStyle="PivotStyleLight16"/>
  <colors>
    <mruColors>
      <color rgb="FF00FFFF"/>
      <color rgb="FFAFFFFF"/>
      <color rgb="FF66FFFF"/>
      <color rgb="FFCCFFCC"/>
      <color rgb="FF99FF99"/>
      <color rgb="FF66FF66"/>
      <color rgb="FF0000FF"/>
      <color rgb="FFBFBFBF"/>
      <color rgb="FFD9D9D9"/>
      <color rgb="FFFFFF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Custom 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070C0"/>
      </a:hlink>
      <a:folHlink>
        <a:srgbClr val="0070C0"/>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stg-mde.maryland.gov/programs/water/water_supply/Pages/Testing-For-Lead-In-Drinking-Water-Public-and-Nonpublic-Schools.aspx"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stg-mde.maryland.gov/programs/water/water_supply/Documents/SLT_MDE_Testing_Requirements_and_Related_Documents.pdf"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89"/>
  <sheetViews>
    <sheetView tabSelected="1" zoomScaleNormal="100" workbookViewId="0"/>
  </sheetViews>
  <sheetFormatPr defaultColWidth="8.85546875" defaultRowHeight="15" x14ac:dyDescent="0.25"/>
  <cols>
    <col min="1" max="1" width="48.140625" style="64" customWidth="1"/>
    <col min="2" max="2" width="72.42578125" style="64" customWidth="1"/>
    <col min="3" max="3" width="14.42578125" style="64" bestFit="1" customWidth="1"/>
    <col min="4" max="4" width="15.85546875" style="64" customWidth="1"/>
    <col min="5" max="8" width="8.85546875" style="64"/>
    <col min="9" max="10" width="8.85546875" style="2"/>
    <col min="11" max="11" width="8.85546875" style="64"/>
    <col min="12" max="12" width="8.85546875" style="11"/>
    <col min="13" max="16384" width="8.85546875" style="64"/>
  </cols>
  <sheetData>
    <row r="1" spans="1:12" ht="22.5" customHeight="1" x14ac:dyDescent="0.4">
      <c r="A1" s="45" t="s">
        <v>126</v>
      </c>
      <c r="B1" s="44"/>
      <c r="F1" s="13" t="s">
        <v>11</v>
      </c>
      <c r="G1" s="13"/>
      <c r="L1" s="11" t="s">
        <v>13</v>
      </c>
    </row>
    <row r="2" spans="1:12" ht="26.25" customHeight="1" x14ac:dyDescent="0.4">
      <c r="A2" s="115" t="s">
        <v>142</v>
      </c>
      <c r="B2" s="115"/>
      <c r="F2" s="13" t="s">
        <v>14</v>
      </c>
      <c r="G2" s="13"/>
      <c r="L2" s="11" t="s">
        <v>15</v>
      </c>
    </row>
    <row r="3" spans="1:12" ht="26.25" customHeight="1" x14ac:dyDescent="0.4">
      <c r="A3" s="117" t="s">
        <v>133</v>
      </c>
      <c r="B3" s="117"/>
      <c r="F3" s="13"/>
      <c r="G3" s="13"/>
    </row>
    <row r="4" spans="1:12" ht="90" customHeight="1" x14ac:dyDescent="0.25">
      <c r="A4" s="116" t="s">
        <v>176</v>
      </c>
      <c r="B4" s="116"/>
      <c r="F4" s="13" t="s">
        <v>17</v>
      </c>
      <c r="G4" s="13"/>
    </row>
    <row r="5" spans="1:12" ht="15.75" customHeight="1" x14ac:dyDescent="0.25">
      <c r="A5" s="95" t="s">
        <v>250</v>
      </c>
      <c r="B5" s="94"/>
      <c r="F5" s="13"/>
      <c r="G5" s="13"/>
    </row>
    <row r="6" spans="1:12" ht="21" customHeight="1" x14ac:dyDescent="0.35">
      <c r="A6" s="112" t="s">
        <v>148</v>
      </c>
      <c r="B6" s="112"/>
    </row>
    <row r="7" spans="1:12" x14ac:dyDescent="0.25">
      <c r="A7" s="64" t="s">
        <v>184</v>
      </c>
    </row>
    <row r="8" spans="1:12" x14ac:dyDescent="0.25">
      <c r="A8" s="64" t="s">
        <v>188</v>
      </c>
    </row>
    <row r="9" spans="1:12" x14ac:dyDescent="0.25">
      <c r="A9" s="64" t="s">
        <v>189</v>
      </c>
    </row>
    <row r="10" spans="1:12" x14ac:dyDescent="0.25">
      <c r="A10" s="64" t="s">
        <v>190</v>
      </c>
    </row>
    <row r="11" spans="1:12" x14ac:dyDescent="0.25">
      <c r="A11" s="64" t="s">
        <v>214</v>
      </c>
    </row>
    <row r="12" spans="1:12" ht="12.75" customHeight="1" x14ac:dyDescent="0.25">
      <c r="A12" s="114"/>
      <c r="B12" s="114"/>
      <c r="F12" s="13" t="s">
        <v>24</v>
      </c>
      <c r="G12" s="13"/>
    </row>
    <row r="13" spans="1:12" ht="15.75" customHeight="1" x14ac:dyDescent="0.25">
      <c r="A13" s="113" t="s">
        <v>137</v>
      </c>
      <c r="B13" s="113"/>
      <c r="F13" s="13"/>
      <c r="G13" s="13"/>
    </row>
    <row r="14" spans="1:12" ht="15.75" customHeight="1" x14ac:dyDescent="0.25">
      <c r="A14" s="68" t="s">
        <v>179</v>
      </c>
      <c r="B14" s="98"/>
      <c r="C14" s="97" t="s">
        <v>31</v>
      </c>
    </row>
    <row r="15" spans="1:12" ht="15.75" customHeight="1" x14ac:dyDescent="0.25">
      <c r="A15" s="68" t="s">
        <v>138</v>
      </c>
      <c r="B15" s="98"/>
      <c r="C15" s="97" t="s">
        <v>31</v>
      </c>
    </row>
    <row r="16" spans="1:12" ht="15.75" customHeight="1" x14ac:dyDescent="0.25">
      <c r="A16" s="68" t="s">
        <v>139</v>
      </c>
      <c r="B16" s="98"/>
      <c r="C16" s="97" t="s">
        <v>31</v>
      </c>
    </row>
    <row r="17" spans="1:12" ht="15.75" customHeight="1" x14ac:dyDescent="0.25">
      <c r="A17" s="68" t="s">
        <v>140</v>
      </c>
      <c r="B17" s="98"/>
      <c r="C17" s="97" t="s">
        <v>31</v>
      </c>
    </row>
    <row r="18" spans="1:12" ht="15.75" customHeight="1" x14ac:dyDescent="0.25">
      <c r="A18" s="68" t="s">
        <v>141</v>
      </c>
      <c r="B18" s="98"/>
      <c r="C18" s="97" t="s">
        <v>31</v>
      </c>
    </row>
    <row r="19" spans="1:12" ht="15.75" customHeight="1" x14ac:dyDescent="0.25">
      <c r="A19" s="68"/>
      <c r="B19" s="68"/>
      <c r="C19" s="68"/>
    </row>
    <row r="20" spans="1:12" ht="15.75" customHeight="1" x14ac:dyDescent="0.25">
      <c r="A20" s="113" t="s">
        <v>143</v>
      </c>
      <c r="B20" s="113"/>
    </row>
    <row r="21" spans="1:12" ht="15.75" x14ac:dyDescent="0.25">
      <c r="A21" s="62" t="s">
        <v>146</v>
      </c>
      <c r="B21" s="98"/>
      <c r="C21" s="97" t="s">
        <v>31</v>
      </c>
      <c r="F21" s="13"/>
      <c r="G21" s="13"/>
    </row>
    <row r="22" spans="1:12" ht="15.75" x14ac:dyDescent="0.25">
      <c r="A22" s="69" t="s">
        <v>187</v>
      </c>
      <c r="B22" s="98"/>
      <c r="C22" s="97" t="s">
        <v>31</v>
      </c>
      <c r="F22" s="13"/>
      <c r="G22" s="13"/>
    </row>
    <row r="23" spans="1:12" ht="15.75" x14ac:dyDescent="0.25">
      <c r="A23" s="62" t="s">
        <v>1</v>
      </c>
      <c r="B23" s="99"/>
      <c r="C23" s="97" t="s">
        <v>31</v>
      </c>
      <c r="F23" s="13"/>
      <c r="G23" s="13"/>
    </row>
    <row r="24" spans="1:12" ht="15.75" x14ac:dyDescent="0.25">
      <c r="A24" s="62" t="s">
        <v>147</v>
      </c>
      <c r="B24" s="99"/>
      <c r="C24" s="97" t="s">
        <v>31</v>
      </c>
      <c r="F24" s="13"/>
      <c r="G24" s="13"/>
    </row>
    <row r="25" spans="1:12" ht="15.75" x14ac:dyDescent="0.25">
      <c r="A25" s="62" t="s">
        <v>144</v>
      </c>
      <c r="B25" s="99"/>
      <c r="C25" s="97" t="s">
        <v>31</v>
      </c>
      <c r="F25" s="13"/>
      <c r="G25" s="13"/>
    </row>
    <row r="26" spans="1:12" ht="15.75" x14ac:dyDescent="0.25">
      <c r="A26" s="62" t="s">
        <v>0</v>
      </c>
      <c r="B26" s="99"/>
      <c r="C26" s="97" t="s">
        <v>31</v>
      </c>
      <c r="F26" s="13"/>
      <c r="G26" s="13"/>
    </row>
    <row r="27" spans="1:12" ht="15.75" x14ac:dyDescent="0.25">
      <c r="A27" s="62" t="s">
        <v>134</v>
      </c>
      <c r="B27" s="65" t="s">
        <v>135</v>
      </c>
      <c r="F27" s="13"/>
      <c r="G27" s="13"/>
    </row>
    <row r="28" spans="1:12" ht="11.25" customHeight="1" x14ac:dyDescent="0.25">
      <c r="A28" s="67"/>
      <c r="B28" s="67"/>
    </row>
    <row r="29" spans="1:12" s="14" customFormat="1" x14ac:dyDescent="0.25">
      <c r="I29" s="70"/>
      <c r="J29" s="70"/>
      <c r="L29" s="71"/>
    </row>
    <row r="30" spans="1:12" s="14" customFormat="1" x14ac:dyDescent="0.25">
      <c r="I30" s="70"/>
      <c r="J30" s="70"/>
      <c r="L30" s="71"/>
    </row>
    <row r="31" spans="1:12" x14ac:dyDescent="0.25">
      <c r="A31" s="14"/>
      <c r="B31" s="14"/>
    </row>
    <row r="32" spans="1:12" x14ac:dyDescent="0.25">
      <c r="A32" s="14"/>
      <c r="B32" s="14"/>
    </row>
    <row r="33" spans="1:2" x14ac:dyDescent="0.25">
      <c r="A33" s="14"/>
      <c r="B33" s="14"/>
    </row>
    <row r="34" spans="1:2" x14ac:dyDescent="0.25">
      <c r="A34" s="14"/>
      <c r="B34" s="14"/>
    </row>
    <row r="35" spans="1:2" x14ac:dyDescent="0.25">
      <c r="A35" s="14"/>
      <c r="B35" s="14"/>
    </row>
    <row r="36" spans="1:2" x14ac:dyDescent="0.25">
      <c r="A36" s="3"/>
      <c r="B36" s="3"/>
    </row>
    <row r="37" spans="1:2" x14ac:dyDescent="0.25">
      <c r="A37" s="3"/>
      <c r="B37" s="3"/>
    </row>
    <row r="38" spans="1:2" x14ac:dyDescent="0.25">
      <c r="A38" s="10"/>
      <c r="B38" s="15"/>
    </row>
    <row r="39" spans="1:2" x14ac:dyDescent="0.25">
      <c r="A39" s="16"/>
      <c r="B39" s="8"/>
    </row>
    <row r="40" spans="1:2" x14ac:dyDescent="0.25">
      <c r="A40" s="11"/>
    </row>
    <row r="41" spans="1:2" x14ac:dyDescent="0.25">
      <c r="A41" s="11"/>
    </row>
    <row r="42" spans="1:2" x14ac:dyDescent="0.25">
      <c r="A42" s="11"/>
    </row>
    <row r="43" spans="1:2" x14ac:dyDescent="0.25">
      <c r="A43" s="11"/>
    </row>
    <row r="44" spans="1:2" x14ac:dyDescent="0.25">
      <c r="A44" s="11"/>
    </row>
    <row r="45" spans="1:2" x14ac:dyDescent="0.25">
      <c r="A45" s="11"/>
    </row>
    <row r="46" spans="1:2" x14ac:dyDescent="0.25">
      <c r="A46" s="11"/>
    </row>
    <row r="47" spans="1:2" x14ac:dyDescent="0.25">
      <c r="A47" s="11"/>
    </row>
    <row r="48" spans="1:2" x14ac:dyDescent="0.25">
      <c r="A48" s="11"/>
    </row>
    <row r="49" spans="1:2" x14ac:dyDescent="0.25">
      <c r="A49" s="11"/>
    </row>
    <row r="50" spans="1:2" x14ac:dyDescent="0.25">
      <c r="A50" s="11"/>
    </row>
    <row r="51" spans="1:2" x14ac:dyDescent="0.25">
      <c r="A51" s="11"/>
      <c r="B51" s="15"/>
    </row>
    <row r="52" spans="1:2" x14ac:dyDescent="0.25">
      <c r="A52" s="11"/>
      <c r="B52" s="15"/>
    </row>
    <row r="53" spans="1:2" x14ac:dyDescent="0.25">
      <c r="A53" s="11"/>
      <c r="B53" s="15"/>
    </row>
    <row r="54" spans="1:2" x14ac:dyDescent="0.25">
      <c r="A54" s="11"/>
      <c r="B54" s="15"/>
    </row>
    <row r="55" spans="1:2" x14ac:dyDescent="0.25">
      <c r="A55" s="11"/>
      <c r="B55" s="15"/>
    </row>
    <row r="56" spans="1:2" x14ac:dyDescent="0.25">
      <c r="A56" s="11"/>
      <c r="B56" s="15"/>
    </row>
    <row r="57" spans="1:2" x14ac:dyDescent="0.25">
      <c r="A57" s="11"/>
      <c r="B57" s="15"/>
    </row>
    <row r="58" spans="1:2" x14ac:dyDescent="0.25">
      <c r="A58" s="11"/>
    </row>
    <row r="59" spans="1:2" x14ac:dyDescent="0.25">
      <c r="A59" s="10"/>
    </row>
    <row r="60" spans="1:2" x14ac:dyDescent="0.25">
      <c r="A60" s="11"/>
    </row>
    <row r="61" spans="1:2" x14ac:dyDescent="0.25">
      <c r="A61" s="11"/>
    </row>
    <row r="62" spans="1:2" x14ac:dyDescent="0.25">
      <c r="A62" s="11"/>
    </row>
    <row r="63" spans="1:2" x14ac:dyDescent="0.25">
      <c r="A63" s="11"/>
    </row>
    <row r="64" spans="1:2" x14ac:dyDescent="0.25">
      <c r="A64" s="11"/>
    </row>
    <row r="65" spans="1:1" x14ac:dyDescent="0.25">
      <c r="A65" s="11"/>
    </row>
    <row r="66" spans="1:1" x14ac:dyDescent="0.25">
      <c r="A66" s="11"/>
    </row>
    <row r="67" spans="1:1" x14ac:dyDescent="0.25">
      <c r="A67" s="11"/>
    </row>
    <row r="68" spans="1:1" x14ac:dyDescent="0.25">
      <c r="A68" s="11"/>
    </row>
    <row r="69" spans="1:1" x14ac:dyDescent="0.25">
      <c r="A69" s="11"/>
    </row>
    <row r="70" spans="1:1" x14ac:dyDescent="0.25">
      <c r="A70" s="11"/>
    </row>
    <row r="71" spans="1:1" x14ac:dyDescent="0.25">
      <c r="A71" s="11"/>
    </row>
    <row r="72" spans="1:1" x14ac:dyDescent="0.25">
      <c r="A72" s="11"/>
    </row>
    <row r="73" spans="1:1" x14ac:dyDescent="0.25">
      <c r="A73" s="11"/>
    </row>
    <row r="74" spans="1:1" x14ac:dyDescent="0.25">
      <c r="A74" s="11"/>
    </row>
    <row r="75" spans="1:1" x14ac:dyDescent="0.25">
      <c r="A75" s="11"/>
    </row>
    <row r="76" spans="1:1" x14ac:dyDescent="0.25">
      <c r="A76" s="11"/>
    </row>
    <row r="77" spans="1:1" x14ac:dyDescent="0.25">
      <c r="A77" s="11"/>
    </row>
    <row r="78" spans="1:1" x14ac:dyDescent="0.25">
      <c r="A78" s="11"/>
    </row>
    <row r="79" spans="1:1" x14ac:dyDescent="0.25">
      <c r="A79" s="11"/>
    </row>
    <row r="80" spans="1:1" x14ac:dyDescent="0.25">
      <c r="A80" s="11"/>
    </row>
    <row r="81" spans="1:1" x14ac:dyDescent="0.25">
      <c r="A81" s="11"/>
    </row>
    <row r="82" spans="1:1" x14ac:dyDescent="0.25">
      <c r="A82" s="11"/>
    </row>
    <row r="83" spans="1:1" x14ac:dyDescent="0.25">
      <c r="A83" s="11"/>
    </row>
    <row r="84" spans="1:1" x14ac:dyDescent="0.25">
      <c r="A84" s="11"/>
    </row>
    <row r="85" spans="1:1" x14ac:dyDescent="0.25">
      <c r="A85" s="11"/>
    </row>
    <row r="86" spans="1:1" x14ac:dyDescent="0.25">
      <c r="A86" s="11"/>
    </row>
    <row r="87" spans="1:1" x14ac:dyDescent="0.25">
      <c r="A87" s="11"/>
    </row>
    <row r="88" spans="1:1" x14ac:dyDescent="0.25">
      <c r="A88" s="11"/>
    </row>
    <row r="89" spans="1:1" x14ac:dyDescent="0.25">
      <c r="A89" s="11"/>
    </row>
  </sheetData>
  <sheetProtection algorithmName="SHA-512" hashValue="0LScyzMq9h66gBQ6GSY4EXdp/vAeonV/PuR2Oy3D3Usu0eqkruImnd/hKjZXEGzTBaTYACKP3jYzu9P7dsoMlQ==" saltValue="GtqejVPWhplXly5IZLScBw==" spinCount="100000" sheet="1" formatCells="0" formatColumns="0" formatRows="0" insertHyperlinks="0" sort="0" autoFilter="0" pivotTables="0"/>
  <mergeCells count="7">
    <mergeCell ref="A6:B6"/>
    <mergeCell ref="A20:B20"/>
    <mergeCell ref="A12:B12"/>
    <mergeCell ref="A13:B13"/>
    <mergeCell ref="A2:B2"/>
    <mergeCell ref="A4:B4"/>
    <mergeCell ref="A3:B3"/>
  </mergeCells>
  <dataValidations count="2">
    <dataValidation type="list" allowBlank="1" showInputMessage="1" showErrorMessage="1" sqref="B24">
      <formula1>"Allegany,Anne Arundel,Baltimore City,Baltimore County,Calvert,Caroline,Carroll,Cecil,Charles,Dorchester,Frederick,Garrett,Harford,Howard,Kent,Montgomery,Prince George's,Queen Anne's,St. Mary's,Somerset,Talbot,Washington,Wicomico,Worcester"</formula1>
    </dataValidation>
    <dataValidation type="list" allowBlank="1" showInputMessage="1" showErrorMessage="1" sqref="B21">
      <formula1>"Public, Charter, Nonpublic"</formula1>
    </dataValidation>
  </dataValidations>
  <hyperlinks>
    <hyperlink ref="A22" r:id="rId1" location=":~:text=School%20IDs" display="School ID (as assigned by MSDE)"/>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U406"/>
  <sheetViews>
    <sheetView zoomScaleNormal="100" workbookViewId="0">
      <pane ySplit="5" topLeftCell="A6" activePane="bottomLeft" state="frozen"/>
      <selection pane="bottomLeft"/>
    </sheetView>
  </sheetViews>
  <sheetFormatPr defaultColWidth="8.85546875" defaultRowHeight="15" x14ac:dyDescent="0.25"/>
  <cols>
    <col min="1" max="1" width="31" style="2" customWidth="1"/>
    <col min="2" max="2" width="45.7109375" style="72" customWidth="1"/>
    <col min="3" max="3" width="24.42578125" style="33" customWidth="1"/>
    <col min="4" max="4" width="50.85546875" style="89" customWidth="1"/>
    <col min="5" max="5" width="36.28515625" style="35" customWidth="1"/>
    <col min="6" max="6" width="69.85546875" style="72" customWidth="1"/>
    <col min="7" max="7" width="49" style="33" customWidth="1"/>
    <col min="8" max="8" width="51.5703125" style="101" customWidth="1"/>
    <col min="9" max="9" width="34.42578125" style="33" customWidth="1"/>
    <col min="10" max="10" width="44.85546875" style="25" customWidth="1"/>
    <col min="11" max="11" width="39" style="56" customWidth="1"/>
    <col min="12" max="12" width="46.28515625" style="35" customWidth="1"/>
    <col min="13" max="13" width="51.28515625" style="35" customWidth="1"/>
    <col min="14" max="14" width="30.28515625" style="25" customWidth="1"/>
    <col min="15" max="15" width="33.85546875" style="50" customWidth="1"/>
    <col min="16" max="16" width="33.7109375" style="50" customWidth="1"/>
    <col min="17" max="17" width="27.140625" style="33" customWidth="1"/>
    <col min="18" max="18" width="42.42578125" style="33" customWidth="1"/>
    <col min="19" max="19" width="31.28515625" style="63" customWidth="1"/>
    <col min="20" max="20" width="36.7109375" style="63" customWidth="1"/>
    <col min="21" max="21" width="28.140625" style="63" customWidth="1"/>
    <col min="22" max="22" width="31.7109375" style="33" customWidth="1"/>
    <col min="23" max="23" width="41.5703125" style="63" customWidth="1"/>
    <col min="24" max="24" width="31.140625" style="33" bestFit="1" customWidth="1"/>
    <col min="25" max="25" width="37.140625" style="33" bestFit="1" customWidth="1"/>
    <col min="26" max="26" width="38.5703125" style="63" customWidth="1"/>
    <col min="27" max="27" width="36.85546875" style="33" bestFit="1" customWidth="1"/>
    <col min="28" max="28" width="30.140625" style="1" bestFit="1" customWidth="1"/>
    <col min="29" max="29" width="25.7109375" style="1" bestFit="1" customWidth="1"/>
    <col min="30" max="30" width="22.140625" style="82" customWidth="1"/>
    <col min="31" max="31" width="32.7109375" style="25" customWidth="1"/>
    <col min="32" max="32" width="37.5703125" style="51" customWidth="1"/>
    <col min="33" max="33" width="28.42578125" style="33" customWidth="1"/>
    <col min="34" max="34" width="36.85546875" style="37" customWidth="1"/>
    <col min="35" max="35" width="31.42578125" style="33" customWidth="1"/>
    <col min="36" max="36" width="31.28515625" style="1" customWidth="1"/>
    <col min="37" max="37" width="43.140625" style="36" customWidth="1"/>
    <col min="38" max="38" width="53.85546875" style="72" customWidth="1"/>
    <col min="39" max="39" width="55.28515625" style="92" customWidth="1"/>
    <col min="40" max="40" width="31.42578125" style="12" customWidth="1"/>
    <col min="41" max="41" width="33.42578125" style="12" customWidth="1"/>
    <col min="42" max="42" width="168.5703125" style="78" customWidth="1"/>
    <col min="43" max="43" width="8.7109375" style="64" customWidth="1"/>
    <col min="44" max="46" width="8.85546875" style="64"/>
    <col min="47" max="47" width="8.85546875" style="11"/>
    <col min="48" max="16384" width="8.85546875" style="64"/>
  </cols>
  <sheetData>
    <row r="1" spans="1:47" ht="23.25" x14ac:dyDescent="0.35">
      <c r="A1" s="43" t="s">
        <v>125</v>
      </c>
      <c r="B1" s="120" t="s">
        <v>8</v>
      </c>
      <c r="C1" s="120"/>
      <c r="D1" s="86" t="s">
        <v>161</v>
      </c>
      <c r="E1" s="120" t="s">
        <v>8</v>
      </c>
      <c r="F1" s="120"/>
      <c r="G1" s="120"/>
      <c r="H1" s="57" t="s">
        <v>161</v>
      </c>
      <c r="I1" s="121" t="s">
        <v>8</v>
      </c>
      <c r="J1" s="121"/>
      <c r="K1" s="121"/>
      <c r="L1" s="121"/>
      <c r="M1" s="121"/>
      <c r="N1" s="121"/>
      <c r="O1" s="121"/>
      <c r="P1" s="121"/>
      <c r="Q1" s="121"/>
      <c r="R1" s="121"/>
      <c r="S1" s="121"/>
      <c r="T1" s="121"/>
      <c r="U1" s="121"/>
      <c r="V1" s="122" t="s">
        <v>170</v>
      </c>
      <c r="W1" s="122"/>
      <c r="X1" s="122"/>
      <c r="Y1" s="122"/>
      <c r="Z1" s="122"/>
      <c r="AA1" s="122"/>
      <c r="AB1" s="121" t="s">
        <v>171</v>
      </c>
      <c r="AC1" s="121"/>
      <c r="AD1" s="121"/>
      <c r="AE1" s="121"/>
      <c r="AF1" s="121"/>
      <c r="AG1" s="121"/>
      <c r="AH1" s="121"/>
      <c r="AI1" s="121"/>
      <c r="AJ1" s="121"/>
      <c r="AK1" s="121"/>
      <c r="AL1" s="121"/>
      <c r="AM1" s="118" t="s">
        <v>161</v>
      </c>
      <c r="AN1" s="119"/>
      <c r="AO1" s="119"/>
      <c r="AU1" s="10"/>
    </row>
    <row r="2" spans="1:47" s="3" customFormat="1" x14ac:dyDescent="0.25">
      <c r="A2" s="4" t="s">
        <v>30</v>
      </c>
      <c r="B2" s="73" t="s">
        <v>32</v>
      </c>
      <c r="C2" s="5" t="s">
        <v>191</v>
      </c>
      <c r="D2" s="87" t="s">
        <v>158</v>
      </c>
      <c r="E2" s="21" t="s">
        <v>192</v>
      </c>
      <c r="F2" s="77" t="s">
        <v>193</v>
      </c>
      <c r="G2" s="5" t="s">
        <v>226</v>
      </c>
      <c r="H2" s="58" t="s">
        <v>123</v>
      </c>
      <c r="I2" s="5" t="s">
        <v>194</v>
      </c>
      <c r="J2" s="21" t="s">
        <v>195</v>
      </c>
      <c r="K2" s="21" t="s">
        <v>205</v>
      </c>
      <c r="L2" s="21" t="s">
        <v>155</v>
      </c>
      <c r="M2" s="21" t="s">
        <v>162</v>
      </c>
      <c r="N2" s="29" t="s">
        <v>29</v>
      </c>
      <c r="O2" s="17" t="s">
        <v>6</v>
      </c>
      <c r="P2" s="17" t="s">
        <v>206</v>
      </c>
      <c r="Q2" s="26" t="s">
        <v>27</v>
      </c>
      <c r="R2" s="104" t="s">
        <v>245</v>
      </c>
      <c r="S2" s="5" t="s">
        <v>160</v>
      </c>
      <c r="T2" s="27" t="s">
        <v>56</v>
      </c>
      <c r="U2" s="5" t="s">
        <v>7</v>
      </c>
      <c r="V2" s="7" t="s">
        <v>149</v>
      </c>
      <c r="W2" s="7" t="s">
        <v>150</v>
      </c>
      <c r="X2" s="7" t="s">
        <v>151</v>
      </c>
      <c r="Y2" s="5" t="s">
        <v>207</v>
      </c>
      <c r="Z2" s="7" t="s">
        <v>208</v>
      </c>
      <c r="AA2" s="7" t="s">
        <v>209</v>
      </c>
      <c r="AB2" s="17" t="s">
        <v>210</v>
      </c>
      <c r="AC2" s="17" t="s">
        <v>211</v>
      </c>
      <c r="AD2" s="74" t="s">
        <v>3</v>
      </c>
      <c r="AE2" s="21" t="s">
        <v>212</v>
      </c>
      <c r="AF2" s="6" t="s">
        <v>164</v>
      </c>
      <c r="AG2" s="5" t="s">
        <v>4</v>
      </c>
      <c r="AH2" s="17" t="s">
        <v>165</v>
      </c>
      <c r="AI2" s="5" t="s">
        <v>2</v>
      </c>
      <c r="AJ2" s="46" t="s">
        <v>213</v>
      </c>
      <c r="AK2" s="46" t="s">
        <v>128</v>
      </c>
      <c r="AL2" s="73" t="s">
        <v>28</v>
      </c>
      <c r="AM2" s="84" t="s">
        <v>67</v>
      </c>
      <c r="AN2" s="84" t="s">
        <v>66</v>
      </c>
      <c r="AO2" s="59" t="s">
        <v>119</v>
      </c>
      <c r="AP2" s="79"/>
      <c r="AU2" s="11"/>
    </row>
    <row r="3" spans="1:47" s="8" customFormat="1" ht="141" customHeight="1" x14ac:dyDescent="0.3">
      <c r="A3" s="76" t="s">
        <v>136</v>
      </c>
      <c r="B3" s="8" t="s">
        <v>173</v>
      </c>
      <c r="C3" s="38" t="s">
        <v>118</v>
      </c>
      <c r="D3" s="88" t="s">
        <v>182</v>
      </c>
      <c r="E3" s="40" t="s">
        <v>196</v>
      </c>
      <c r="F3" s="8" t="s">
        <v>225</v>
      </c>
      <c r="G3" s="38" t="s">
        <v>246</v>
      </c>
      <c r="H3" s="100" t="s">
        <v>178</v>
      </c>
      <c r="I3" s="38" t="s">
        <v>197</v>
      </c>
      <c r="J3" s="22" t="s">
        <v>198</v>
      </c>
      <c r="K3" s="22" t="s">
        <v>199</v>
      </c>
      <c r="L3" s="102" t="s">
        <v>248</v>
      </c>
      <c r="M3" s="40" t="s">
        <v>200</v>
      </c>
      <c r="N3" s="22" t="s">
        <v>201</v>
      </c>
      <c r="O3" s="18" t="s">
        <v>202</v>
      </c>
      <c r="P3" s="18" t="s">
        <v>203</v>
      </c>
      <c r="Q3" s="38" t="s">
        <v>65</v>
      </c>
      <c r="R3" s="102" t="s">
        <v>247</v>
      </c>
      <c r="S3" s="8" t="s">
        <v>180</v>
      </c>
      <c r="T3" s="8" t="s">
        <v>57</v>
      </c>
      <c r="U3" s="8" t="s">
        <v>59</v>
      </c>
      <c r="V3" s="38" t="s">
        <v>62</v>
      </c>
      <c r="W3" s="8" t="s">
        <v>169</v>
      </c>
      <c r="X3" s="38" t="s">
        <v>64</v>
      </c>
      <c r="Y3" s="38" t="s">
        <v>63</v>
      </c>
      <c r="Z3" s="8" t="s">
        <v>168</v>
      </c>
      <c r="AA3" s="38" t="s">
        <v>153</v>
      </c>
      <c r="AB3" s="18" t="s">
        <v>60</v>
      </c>
      <c r="AC3" s="18" t="s">
        <v>61</v>
      </c>
      <c r="AD3" s="75" t="s">
        <v>163</v>
      </c>
      <c r="AE3" s="22" t="s">
        <v>58</v>
      </c>
      <c r="AF3" s="52" t="s">
        <v>186</v>
      </c>
      <c r="AG3" s="38" t="s">
        <v>172</v>
      </c>
      <c r="AH3" s="47" t="s">
        <v>166</v>
      </c>
      <c r="AI3" s="38" t="s">
        <v>174</v>
      </c>
      <c r="AJ3" s="18" t="s">
        <v>129</v>
      </c>
      <c r="AK3" s="47" t="s">
        <v>130</v>
      </c>
      <c r="AL3" s="8" t="s">
        <v>204</v>
      </c>
      <c r="AM3" s="91" t="s">
        <v>183</v>
      </c>
      <c r="AN3" s="60" t="s">
        <v>74</v>
      </c>
      <c r="AO3" s="93" t="s">
        <v>121</v>
      </c>
      <c r="AP3" s="61" t="s">
        <v>131</v>
      </c>
      <c r="AU3" s="11"/>
    </row>
    <row r="4" spans="1:47" x14ac:dyDescent="0.25">
      <c r="A4" s="4" t="s">
        <v>5</v>
      </c>
      <c r="B4" s="38" t="s">
        <v>92</v>
      </c>
      <c r="C4" s="66" t="s">
        <v>177</v>
      </c>
      <c r="E4" s="28" t="s">
        <v>68</v>
      </c>
      <c r="F4" s="8" t="s">
        <v>69</v>
      </c>
      <c r="G4" s="66" t="s">
        <v>227</v>
      </c>
      <c r="I4" s="66" t="s">
        <v>70</v>
      </c>
      <c r="J4" s="23" t="s">
        <v>71</v>
      </c>
      <c r="K4" s="54" t="s">
        <v>72</v>
      </c>
      <c r="L4" s="28" t="s">
        <v>228</v>
      </c>
      <c r="M4" s="28" t="s">
        <v>73</v>
      </c>
      <c r="N4" s="28" t="s">
        <v>89</v>
      </c>
      <c r="O4" s="19" t="s">
        <v>75</v>
      </c>
      <c r="P4" s="19" t="s">
        <v>76</v>
      </c>
      <c r="Q4" s="66" t="s">
        <v>90</v>
      </c>
      <c r="R4" s="103" t="s">
        <v>244</v>
      </c>
      <c r="S4" s="64" t="s">
        <v>77</v>
      </c>
      <c r="T4" s="64" t="s">
        <v>87</v>
      </c>
      <c r="U4" s="64" t="s">
        <v>78</v>
      </c>
      <c r="V4" s="66" t="s">
        <v>86</v>
      </c>
      <c r="W4" s="66" t="s">
        <v>87</v>
      </c>
      <c r="X4" s="66" t="s">
        <v>88</v>
      </c>
      <c r="Y4" s="66" t="s">
        <v>85</v>
      </c>
      <c r="Z4" s="66" t="s">
        <v>87</v>
      </c>
      <c r="AA4" s="66" t="s">
        <v>88</v>
      </c>
      <c r="AB4" s="19" t="s">
        <v>80</v>
      </c>
      <c r="AC4" s="19" t="s">
        <v>81</v>
      </c>
      <c r="AD4" s="14" t="s">
        <v>93</v>
      </c>
      <c r="AE4" s="23" t="s">
        <v>79</v>
      </c>
      <c r="AF4" s="53" t="s">
        <v>82</v>
      </c>
      <c r="AG4" s="66" t="s">
        <v>185</v>
      </c>
      <c r="AH4" s="48" t="s">
        <v>83</v>
      </c>
      <c r="AI4" s="66" t="s">
        <v>84</v>
      </c>
      <c r="AJ4" s="19" t="s">
        <v>81</v>
      </c>
      <c r="AK4" s="48" t="s">
        <v>81</v>
      </c>
      <c r="AL4" s="38" t="s">
        <v>91</v>
      </c>
      <c r="AP4" s="80"/>
    </row>
    <row r="5" spans="1:47" s="8" customFormat="1" ht="33" customHeight="1" x14ac:dyDescent="0.3">
      <c r="A5" s="76" t="s">
        <v>167</v>
      </c>
      <c r="B5" s="9" t="s">
        <v>94</v>
      </c>
      <c r="C5" s="39" t="s">
        <v>94</v>
      </c>
      <c r="D5" s="88" t="s">
        <v>159</v>
      </c>
      <c r="E5" s="41" t="s">
        <v>112</v>
      </c>
      <c r="F5" s="9" t="s">
        <v>94</v>
      </c>
      <c r="G5" s="39" t="s">
        <v>94</v>
      </c>
      <c r="H5" s="100" t="s">
        <v>124</v>
      </c>
      <c r="I5" s="39" t="s">
        <v>94</v>
      </c>
      <c r="J5" s="24" t="s">
        <v>116</v>
      </c>
      <c r="K5" s="55" t="s">
        <v>116</v>
      </c>
      <c r="L5" s="39" t="s">
        <v>94</v>
      </c>
      <c r="M5" s="41" t="s">
        <v>115</v>
      </c>
      <c r="N5" s="24" t="s">
        <v>33</v>
      </c>
      <c r="O5" s="20" t="s">
        <v>114</v>
      </c>
      <c r="P5" s="20" t="s">
        <v>114</v>
      </c>
      <c r="Q5" s="39" t="s">
        <v>94</v>
      </c>
      <c r="R5" s="39" t="s">
        <v>94</v>
      </c>
      <c r="S5" s="9" t="s">
        <v>33</v>
      </c>
      <c r="T5" s="9" t="s">
        <v>33</v>
      </c>
      <c r="U5" s="9" t="s">
        <v>33</v>
      </c>
      <c r="V5" s="39" t="s">
        <v>113</v>
      </c>
      <c r="W5" s="9" t="s">
        <v>113</v>
      </c>
      <c r="X5" s="39" t="s">
        <v>113</v>
      </c>
      <c r="Y5" s="39" t="s">
        <v>113</v>
      </c>
      <c r="Z5" s="39" t="s">
        <v>152</v>
      </c>
      <c r="AA5" s="39" t="s">
        <v>152</v>
      </c>
      <c r="AB5" s="20" t="s">
        <v>117</v>
      </c>
      <c r="AC5" s="20" t="s">
        <v>117</v>
      </c>
      <c r="AD5" s="39" t="s">
        <v>94</v>
      </c>
      <c r="AE5" s="24" t="s">
        <v>33</v>
      </c>
      <c r="AF5" s="39" t="s">
        <v>122</v>
      </c>
      <c r="AG5" s="39" t="s">
        <v>94</v>
      </c>
      <c r="AH5" s="39" t="s">
        <v>122</v>
      </c>
      <c r="AI5" s="39" t="s">
        <v>94</v>
      </c>
      <c r="AJ5" s="20" t="s">
        <v>117</v>
      </c>
      <c r="AK5" s="49" t="s">
        <v>117</v>
      </c>
      <c r="AL5" s="9" t="s">
        <v>34</v>
      </c>
      <c r="AM5" s="91" t="s">
        <v>120</v>
      </c>
      <c r="AN5" s="60" t="s">
        <v>145</v>
      </c>
      <c r="AO5" s="60" t="s">
        <v>132</v>
      </c>
      <c r="AP5" s="81" t="s">
        <v>127</v>
      </c>
      <c r="AU5" s="11"/>
    </row>
    <row r="6" spans="1:47" x14ac:dyDescent="0.25">
      <c r="D6" s="90" t="str">
        <f>IF(AND('Page 2 Results'!B6="",'Page 2 Results'!C6=""),"",IF('Page 2 Results'!B6="","ERROR: Sample purpose is missing.",IF('Page 2 Results'!C6="","ERROR: Sample type is missing.",IF(OR(AND('Page 2 Results'!B6='Appx--List of Drop-Down Options'!$A$6,'Page 2 Results'!C6="First-Draw"),AND('Page 2 Results'!B6='Appx--List of Drop-Down Options'!$A$7,'Page 2 Results'!C6="Flush")),"ERROR: Sample PURPOSE and sample TYPE do not match.",""))))</f>
        <v/>
      </c>
      <c r="H6" s="101" t="str">
        <f>IF(AND('Page 2 Results'!F6="",'Page 2 Results'!G6=""),"",IF('Page 2 Results'!G6="","ERROR:  Use type of this outlet is missing.",IF(AND(OR(COUNTIF('Appx--List of Drop-Down Options'!$B$5:$B$10,'Page 2 Results'!F6)&gt;0,COUNTIF('Appx--List of Drop-Down Options'!$B$14:$B$15,'Page 2 Results'!F6)&gt;0,COUNTIF('Appx--List of Drop-Down Options'!$B$20:$B$22,'Page 2 Results'!F6)&gt;0,COUNTIF('Appx--List of Drop-Down Options'!$B$30,'Page 2 Results'!F6)&gt;0),'Page 2 Results'!G6="No (= Non-Consumption)"),"ERROR:  This type of outlet must be consumption.","")))</f>
        <v/>
      </c>
      <c r="N6" s="35"/>
      <c r="O6" s="34"/>
      <c r="P6" s="34"/>
      <c r="S6" s="33"/>
      <c r="U6" s="33"/>
      <c r="AB6" s="36"/>
      <c r="AC6" s="36"/>
      <c r="AD6" s="83"/>
      <c r="AE6" s="35"/>
      <c r="AF6" s="37"/>
      <c r="AJ6" s="36"/>
      <c r="AM6" s="92" t="str">
        <f>IF(AND(ISBLANK('Page 2 Results'!P6),ISBLANK('Page 2 Results'!AB6),ISBLANK('Page 2 Results'!AC6),ISBLANK('Page 2 Results'!AJ6),ISBLANK('Page 2 Results'!AK6)),"",IF(OR(ISBLANK('Page 2 Results'!P6),ISBLANK('Page 2 Results'!AB6),ISBLANK('Page 2 Results'!AC6),ISBLANK('Page 2 Results'!AJ6),ISBLANK('Page 2 Results'!AK6)),"DATE ERROR!! At least one of the dates is missing.",IF(AND('Page 2 Results'!O6&lt;='Page 2 Results'!P6,ROUNDDOWN('Page 2 Results'!P6,0)&lt;='Page 2 Results'!AB6,'Page 2 Results'!AB6&lt;='Page 2 Results'!AC6,'Page 2 Results'!AC6&lt;='Page 2 Results'!AJ6,'Page 2 Results'!AJ6&lt;='Page 2 Results'!AK6),"","DATE ERROR!! Please double check the dates you provided.")))</f>
        <v/>
      </c>
      <c r="AN6" s="85" t="str">
        <f>IF(AND(ISBLANK('Page 2 Results'!O6),ISBLANK('Page 2 Results'!P6),ISBLANK('Page 2 Results'!C6)),"",IF('Page 2 Results'!C6="Flush","**Flush Sample**",IF(OR('Page 2 Results'!F6="Ice Machine (Stand Alone)",'Page 2 Results'!F6="Ice Machine (in Refrigerator) -- Not required if non-metal water line"),"**Ice Machine**",ROUND(('Page 2 Results'!P6-'Page 2 Results'!O6)*24,9))))</f>
        <v/>
      </c>
      <c r="AO6" s="85" t="str">
        <f>IF(ISBLANK('Page 2 Results'!AF6),"",IF(ISTEXT('Page 2 Results'!AF6),"No",IF(OR(AND('Page 2 Results'!AF6&gt;=5.5,'Page 2 Results'!AG6="ppb (= ug/L)"),AND('Page 2 Results'!AF6&gt;=5.5/1000,'Page 2 Results'!AG6="ppm (= mg/L)")),"Yes","No")))</f>
        <v/>
      </c>
      <c r="AP6" s="78" t="str">
        <f>IF(AND('Page 2 Results'!AO6="Yes",'Page 2 Results'!G6="Yes (= Consumption)"),"Lead Result = "&amp;IF('Page 2 Results'!AG6="ppm (= mg/L)",'Page 2 Results'!AF6*1000,'Page 2 Results'!AF6)&amp;" ppb &lt;-- Within 24 hours of receipt of laboratory report, access to this consumption outlet must be closed.",IF(AND('Page 2 Results'!AO6="Yes",'Page 2 Results'!G6="No (= Non-Consumption)"),"Lead Result = "&amp;IF('Page 2 Results'!AG6="ppm (= mg/L)",'Page 2 Results'!AF6*1000,'Page 2 Results'!AF6)&amp;" ppb &lt;-- Within 24 hours of receipt of laboratory report, signage must be posted on this non-consumption outlet OR access to this non-consumption outlet must be closed.",""))</f>
        <v/>
      </c>
    </row>
    <row r="7" spans="1:47" x14ac:dyDescent="0.25">
      <c r="D7" s="90" t="str">
        <f>IF(AND('Page 2 Results'!B7="",'Page 2 Results'!C7=""),"",IF('Page 2 Results'!B7="","ERROR: Sample purpose is missing.",IF('Page 2 Results'!C7="","ERROR: Sample type is missing.",IF(OR(AND('Page 2 Results'!B7='Appx--List of Drop-Down Options'!$A$6,'Page 2 Results'!C7="First-Draw"),AND('Page 2 Results'!B7='Appx--List of Drop-Down Options'!$A$7,'Page 2 Results'!C7="Flush")),"ERROR: Sample PURPOSE and sample TYPE do not match.",""))))</f>
        <v/>
      </c>
      <c r="H7" s="101" t="str">
        <f>IF(AND('Page 2 Results'!F7="",'Page 2 Results'!G7=""),"",IF('Page 2 Results'!G7="","ERROR:  Use type of this outlet is missing.",IF(AND(OR(COUNTIF('Appx--List of Drop-Down Options'!$B$5:$B$10,'Page 2 Results'!F7)&gt;0,COUNTIF('Appx--List of Drop-Down Options'!$B$14:$B$15,'Page 2 Results'!F7)&gt;0,COUNTIF('Appx--List of Drop-Down Options'!$B$20:$B$22,'Page 2 Results'!F7)&gt;0,COUNTIF('Appx--List of Drop-Down Options'!$B$30,'Page 2 Results'!F7)&gt;0),'Page 2 Results'!G7="No (= Non-Consumption)"),"ERROR:  This type of outlet must be consumption.","")))</f>
        <v/>
      </c>
      <c r="N7" s="35"/>
      <c r="O7" s="34"/>
      <c r="P7" s="34"/>
      <c r="S7" s="33"/>
      <c r="U7" s="33"/>
      <c r="AB7" s="36"/>
      <c r="AC7" s="36"/>
      <c r="AD7" s="83"/>
      <c r="AE7" s="35"/>
      <c r="AF7" s="37"/>
      <c r="AJ7" s="36"/>
      <c r="AM7" s="92" t="str">
        <f>IF(AND(ISBLANK('Page 2 Results'!P7),ISBLANK('Page 2 Results'!AB7),ISBLANK('Page 2 Results'!AC7),ISBLANK('Page 2 Results'!AJ7),ISBLANK('Page 2 Results'!AK7)),"",IF(OR(ISBLANK('Page 2 Results'!P7),ISBLANK('Page 2 Results'!AB7),ISBLANK('Page 2 Results'!AC7),ISBLANK('Page 2 Results'!AJ7),ISBLANK('Page 2 Results'!AK7)),"DATE ERROR!! At least one of the dates is missing.",IF(AND('Page 2 Results'!O7&lt;='Page 2 Results'!P7,ROUNDDOWN('Page 2 Results'!P7,0)&lt;='Page 2 Results'!AB7,'Page 2 Results'!AB7&lt;='Page 2 Results'!AC7,'Page 2 Results'!AC7&lt;='Page 2 Results'!AJ7,'Page 2 Results'!AJ7&lt;='Page 2 Results'!AK7),"","DATE ERROR!! Please double check the dates you provided.")))</f>
        <v/>
      </c>
      <c r="AN7" s="85" t="str">
        <f>IF(AND(ISBLANK('Page 2 Results'!O7),ISBLANK('Page 2 Results'!P7),ISBLANK('Page 2 Results'!C7)),"",IF('Page 2 Results'!C7="Flush","**Flush Sample**",IF(OR('Page 2 Results'!F7="Ice Machine (Stand Alone)",'Page 2 Results'!F7="Ice Machine (in Refrigerator) -- Not required if non-metal water line"),"**Ice Machine**",ROUND(('Page 2 Results'!P7-'Page 2 Results'!O7)*24,9))))</f>
        <v/>
      </c>
      <c r="AO7" s="85" t="str">
        <f>IF(ISBLANK('Page 2 Results'!AF7),"",IF(ISTEXT('Page 2 Results'!AF7),"No",IF(OR(AND('Page 2 Results'!AF7&gt;=5.5,'Page 2 Results'!AG7="ppb (= ug/L)"),AND('Page 2 Results'!AF7&gt;=5.5/1000,'Page 2 Results'!AG7="ppm (= mg/L)")),"Yes","No")))</f>
        <v/>
      </c>
      <c r="AP7" s="78" t="str">
        <f>IF(AND('Page 2 Results'!AO7="Yes",'Page 2 Results'!G7="Yes (= Consumption)"),"Lead Result = "&amp;IF('Page 2 Results'!AG7="ppm (= mg/L)",'Page 2 Results'!AF7*1000,'Page 2 Results'!AF7)&amp;" ppb &lt;-- Within 24 hours of receipt of laboratory report, access to this consumption outlet must be closed.",IF(AND('Page 2 Results'!AO7="Yes",'Page 2 Results'!G7="No (= Non-Consumption)"),"Lead Result = "&amp;IF('Page 2 Results'!AG7="ppm (= mg/L)",'Page 2 Results'!AF7*1000,'Page 2 Results'!AF7)&amp;" ppb &lt;-- Within 24 hours of receipt of laboratory report, signage must be posted on this non-consumption outlet OR access to this non-consumption outlet must be closed.",""))</f>
        <v/>
      </c>
    </row>
    <row r="8" spans="1:47" x14ac:dyDescent="0.25">
      <c r="D8" s="90" t="str">
        <f>IF(AND('Page 2 Results'!B8="",'Page 2 Results'!C8=""),"",IF('Page 2 Results'!B8="","ERROR: Sample purpose is missing.",IF('Page 2 Results'!C8="","ERROR: Sample type is missing.",IF(OR(AND('Page 2 Results'!B8='Appx--List of Drop-Down Options'!$A$6,'Page 2 Results'!C8="First-Draw"),AND('Page 2 Results'!B8='Appx--List of Drop-Down Options'!$A$7,'Page 2 Results'!C8="Flush")),"ERROR: Sample PURPOSE and sample TYPE do not match.",""))))</f>
        <v/>
      </c>
      <c r="H8" s="101" t="str">
        <f>IF(AND('Page 2 Results'!F8="",'Page 2 Results'!G8=""),"",IF('Page 2 Results'!G8="","ERROR:  Use type of this outlet is missing.",IF(AND(OR(COUNTIF('Appx--List of Drop-Down Options'!$B$5:$B$10,'Page 2 Results'!F8)&gt;0,COUNTIF('Appx--List of Drop-Down Options'!$B$14:$B$15,'Page 2 Results'!F8)&gt;0,COUNTIF('Appx--List of Drop-Down Options'!$B$20:$B$22,'Page 2 Results'!F8)&gt;0,COUNTIF('Appx--List of Drop-Down Options'!$B$30,'Page 2 Results'!F8)&gt;0),'Page 2 Results'!G8="No (= Non-Consumption)"),"ERROR:  This type of outlet must be consumption.","")))</f>
        <v/>
      </c>
      <c r="N8" s="35"/>
      <c r="O8" s="34"/>
      <c r="P8" s="34"/>
      <c r="S8" s="33"/>
      <c r="U8" s="33"/>
      <c r="AB8" s="36"/>
      <c r="AC8" s="36"/>
      <c r="AD8" s="83"/>
      <c r="AE8" s="35"/>
      <c r="AF8" s="37"/>
      <c r="AJ8" s="36"/>
      <c r="AM8" s="92" t="str">
        <f>IF(AND(ISBLANK('Page 2 Results'!P8),ISBLANK('Page 2 Results'!AB8),ISBLANK('Page 2 Results'!AC8),ISBLANK('Page 2 Results'!AJ8),ISBLANK('Page 2 Results'!AK8)),"",IF(OR(ISBLANK('Page 2 Results'!P8),ISBLANK('Page 2 Results'!AB8),ISBLANK('Page 2 Results'!AC8),ISBLANK('Page 2 Results'!AJ8),ISBLANK('Page 2 Results'!AK8)),"DATE ERROR!! At least one of the dates is missing.",IF(AND('Page 2 Results'!O8&lt;='Page 2 Results'!P8,ROUNDDOWN('Page 2 Results'!P8,0)&lt;='Page 2 Results'!AB8,'Page 2 Results'!AB8&lt;='Page 2 Results'!AC8,'Page 2 Results'!AC8&lt;='Page 2 Results'!AJ8,'Page 2 Results'!AJ8&lt;='Page 2 Results'!AK8),"","DATE ERROR!! Please double check the dates you provided.")))</f>
        <v/>
      </c>
      <c r="AN8" s="85" t="str">
        <f>IF(AND(ISBLANK('Page 2 Results'!O8),ISBLANK('Page 2 Results'!P8),ISBLANK('Page 2 Results'!C8)),"",IF('Page 2 Results'!C8="Flush","**Flush Sample**",IF(OR('Page 2 Results'!F8="Ice Machine (Stand Alone)",'Page 2 Results'!F8="Ice Machine (in Refrigerator) -- Not required if non-metal water line"),"**Ice Machine**",ROUND(('Page 2 Results'!P8-'Page 2 Results'!O8)*24,9))))</f>
        <v/>
      </c>
      <c r="AO8" s="85" t="str">
        <f>IF(ISBLANK('Page 2 Results'!AF8),"",IF(ISTEXT('Page 2 Results'!AF8),"No",IF(OR(AND('Page 2 Results'!AF8&gt;=5.5,'Page 2 Results'!AG8="ppb (= ug/L)"),AND('Page 2 Results'!AF8&gt;=5.5/1000,'Page 2 Results'!AG8="ppm (= mg/L)")),"Yes","No")))</f>
        <v/>
      </c>
      <c r="AP8" s="78" t="str">
        <f>IF(AND('Page 2 Results'!AO8="Yes",'Page 2 Results'!G8="Yes (= Consumption)"),"Lead Result = "&amp;IF('Page 2 Results'!AG8="ppm (= mg/L)",'Page 2 Results'!AF8*1000,'Page 2 Results'!AF8)&amp;" ppb &lt;-- Within 24 hours of receipt of laboratory report, access to this consumption outlet must be closed.",IF(AND('Page 2 Results'!AO8="Yes",'Page 2 Results'!G8="No (= Non-Consumption)"),"Lead Result = "&amp;IF('Page 2 Results'!AG8="ppm (= mg/L)",'Page 2 Results'!AF8*1000,'Page 2 Results'!AF8)&amp;" ppb &lt;-- Within 24 hours of receipt of laboratory report, signage must be posted on this non-consumption outlet OR access to this non-consumption outlet must be closed.",""))</f>
        <v/>
      </c>
    </row>
    <row r="9" spans="1:47" x14ac:dyDescent="0.25">
      <c r="D9" s="90" t="str">
        <f>IF(AND('Page 2 Results'!B9="",'Page 2 Results'!C9=""),"",IF('Page 2 Results'!B9="","ERROR: Sample purpose is missing.",IF('Page 2 Results'!C9="","ERROR: Sample type is missing.",IF(OR(AND('Page 2 Results'!B9='Appx--List of Drop-Down Options'!$A$6,'Page 2 Results'!C9="First-Draw"),AND('Page 2 Results'!B9='Appx--List of Drop-Down Options'!$A$7,'Page 2 Results'!C9="Flush")),"ERROR: Sample PURPOSE and sample TYPE do not match.",""))))</f>
        <v/>
      </c>
      <c r="H9" s="101" t="str">
        <f>IF(AND('Page 2 Results'!F9="",'Page 2 Results'!G9=""),"",IF('Page 2 Results'!G9="","ERROR:  Use type of this outlet is missing.",IF(AND(OR(COUNTIF('Appx--List of Drop-Down Options'!$B$5:$B$10,'Page 2 Results'!F9)&gt;0,COUNTIF('Appx--List of Drop-Down Options'!$B$14:$B$15,'Page 2 Results'!F9)&gt;0,COUNTIF('Appx--List of Drop-Down Options'!$B$20:$B$22,'Page 2 Results'!F9)&gt;0,COUNTIF('Appx--List of Drop-Down Options'!$B$30,'Page 2 Results'!F9)&gt;0),'Page 2 Results'!G9="No (= Non-Consumption)"),"ERROR:  This type of outlet must be consumption.","")))</f>
        <v/>
      </c>
      <c r="N9" s="35"/>
      <c r="O9" s="34"/>
      <c r="P9" s="34"/>
      <c r="S9" s="33"/>
      <c r="U9" s="33"/>
      <c r="AB9" s="36"/>
      <c r="AC9" s="36"/>
      <c r="AD9" s="83"/>
      <c r="AE9" s="35"/>
      <c r="AF9" s="37"/>
      <c r="AJ9" s="36"/>
      <c r="AM9" s="92" t="str">
        <f>IF(AND(ISBLANK('Page 2 Results'!P9),ISBLANK('Page 2 Results'!AB9),ISBLANK('Page 2 Results'!AC9),ISBLANK('Page 2 Results'!AJ9),ISBLANK('Page 2 Results'!AK9)),"",IF(OR(ISBLANK('Page 2 Results'!P9),ISBLANK('Page 2 Results'!AB9),ISBLANK('Page 2 Results'!AC9),ISBLANK('Page 2 Results'!AJ9),ISBLANK('Page 2 Results'!AK9)),"DATE ERROR!! At least one of the dates is missing.",IF(AND('Page 2 Results'!O9&lt;='Page 2 Results'!P9,ROUNDDOWN('Page 2 Results'!P9,0)&lt;='Page 2 Results'!AB9,'Page 2 Results'!AB9&lt;='Page 2 Results'!AC9,'Page 2 Results'!AC9&lt;='Page 2 Results'!AJ9,'Page 2 Results'!AJ9&lt;='Page 2 Results'!AK9),"","DATE ERROR!! Please double check the dates you provided.")))</f>
        <v/>
      </c>
      <c r="AN9" s="85" t="str">
        <f>IF(AND(ISBLANK('Page 2 Results'!O9),ISBLANK('Page 2 Results'!P9),ISBLANK('Page 2 Results'!C9)),"",IF('Page 2 Results'!C9="Flush","**Flush Sample**",IF(OR('Page 2 Results'!F9="Ice Machine (Stand Alone)",'Page 2 Results'!F9="Ice Machine (in Refrigerator) -- Not required if non-metal water line"),"**Ice Machine**",ROUND(('Page 2 Results'!P9-'Page 2 Results'!O9)*24,9))))</f>
        <v/>
      </c>
      <c r="AO9" s="85" t="str">
        <f>IF(ISBLANK('Page 2 Results'!AF9),"",IF(ISTEXT('Page 2 Results'!AF9),"No",IF(OR(AND('Page 2 Results'!AF9&gt;=5.5,'Page 2 Results'!AG9="ppb (= ug/L)"),AND('Page 2 Results'!AF9&gt;=5.5/1000,'Page 2 Results'!AG9="ppm (= mg/L)")),"Yes","No")))</f>
        <v/>
      </c>
      <c r="AP9" s="78" t="str">
        <f>IF(AND('Page 2 Results'!AO9="Yes",'Page 2 Results'!G9="Yes (= Consumption)"),"Lead Result = "&amp;IF('Page 2 Results'!AG9="ppm (= mg/L)",'Page 2 Results'!AF9*1000,'Page 2 Results'!AF9)&amp;" ppb &lt;-- Within 24 hours of receipt of laboratory report, access to this consumption outlet must be closed.",IF(AND('Page 2 Results'!AO9="Yes",'Page 2 Results'!G9="No (= Non-Consumption)"),"Lead Result = "&amp;IF('Page 2 Results'!AG9="ppm (= mg/L)",'Page 2 Results'!AF9*1000,'Page 2 Results'!AF9)&amp;" ppb &lt;-- Within 24 hours of receipt of laboratory report, signage must be posted on this non-consumption outlet OR access to this non-consumption outlet must be closed.",""))</f>
        <v/>
      </c>
    </row>
    <row r="10" spans="1:47" x14ac:dyDescent="0.25">
      <c r="D10" s="90" t="str">
        <f>IF(AND('Page 2 Results'!B10="",'Page 2 Results'!C10=""),"",IF('Page 2 Results'!B10="","ERROR: Sample purpose is missing.",IF('Page 2 Results'!C10="","ERROR: Sample type is missing.",IF(OR(AND('Page 2 Results'!B10='Appx--List of Drop-Down Options'!$A$6,'Page 2 Results'!C10="First-Draw"),AND('Page 2 Results'!B10='Appx--List of Drop-Down Options'!$A$7,'Page 2 Results'!C10="Flush")),"ERROR: Sample PURPOSE and sample TYPE do not match.",""))))</f>
        <v/>
      </c>
      <c r="H10" s="101" t="str">
        <f>IF(AND('Page 2 Results'!F10="",'Page 2 Results'!G10=""),"",IF('Page 2 Results'!G10="","ERROR:  Use type of this outlet is missing.",IF(AND(OR(COUNTIF('Appx--List of Drop-Down Options'!$B$5:$B$10,'Page 2 Results'!F10)&gt;0,COUNTIF('Appx--List of Drop-Down Options'!$B$14:$B$15,'Page 2 Results'!F10)&gt;0,COUNTIF('Appx--List of Drop-Down Options'!$B$20:$B$22,'Page 2 Results'!F10)&gt;0,COUNTIF('Appx--List of Drop-Down Options'!$B$30,'Page 2 Results'!F10)&gt;0),'Page 2 Results'!G10="No (= Non-Consumption)"),"ERROR:  This type of outlet must be consumption.","")))</f>
        <v/>
      </c>
      <c r="N10" s="35"/>
      <c r="O10" s="34"/>
      <c r="P10" s="34"/>
      <c r="S10" s="33"/>
      <c r="U10" s="33"/>
      <c r="AB10" s="36"/>
      <c r="AC10" s="36"/>
      <c r="AD10" s="83"/>
      <c r="AE10" s="35"/>
      <c r="AF10" s="37"/>
      <c r="AJ10" s="36"/>
      <c r="AM10" s="92" t="str">
        <f>IF(AND(ISBLANK('Page 2 Results'!P10),ISBLANK('Page 2 Results'!AB10),ISBLANK('Page 2 Results'!AC10),ISBLANK('Page 2 Results'!AJ10),ISBLANK('Page 2 Results'!AK10)),"",IF(OR(ISBLANK('Page 2 Results'!P10),ISBLANK('Page 2 Results'!AB10),ISBLANK('Page 2 Results'!AC10),ISBLANK('Page 2 Results'!AJ10),ISBLANK('Page 2 Results'!AK10)),"DATE ERROR!! At least one of the dates is missing.",IF(AND('Page 2 Results'!O10&lt;='Page 2 Results'!P10,ROUNDDOWN('Page 2 Results'!P10,0)&lt;='Page 2 Results'!AB10,'Page 2 Results'!AB10&lt;='Page 2 Results'!AC10,'Page 2 Results'!AC10&lt;='Page 2 Results'!AJ10,'Page 2 Results'!AJ10&lt;='Page 2 Results'!AK10),"","DATE ERROR!! Please double check the dates you provided.")))</f>
        <v/>
      </c>
      <c r="AN10" s="85" t="str">
        <f>IF(AND(ISBLANK('Page 2 Results'!O10),ISBLANK('Page 2 Results'!P10),ISBLANK('Page 2 Results'!C10)),"",IF('Page 2 Results'!C10="Flush","**Flush Sample**",IF(OR('Page 2 Results'!F10="Ice Machine (Stand Alone)",'Page 2 Results'!F10="Ice Machine (in Refrigerator) -- Not required if non-metal water line"),"**Ice Machine**",ROUND(('Page 2 Results'!P10-'Page 2 Results'!O10)*24,9))))</f>
        <v/>
      </c>
      <c r="AO10" s="85" t="str">
        <f>IF(ISBLANK('Page 2 Results'!AF10),"",IF(ISTEXT('Page 2 Results'!AF10),"No",IF(OR(AND('Page 2 Results'!AF10&gt;=5.5,'Page 2 Results'!AG10="ppb (= ug/L)"),AND('Page 2 Results'!AF10&gt;=5.5/1000,'Page 2 Results'!AG10="ppm (= mg/L)")),"Yes","No")))</f>
        <v/>
      </c>
      <c r="AP10" s="78" t="str">
        <f>IF(AND('Page 2 Results'!AO10="Yes",'Page 2 Results'!G10="Yes (= Consumption)"),"Lead Result = "&amp;IF('Page 2 Results'!AG10="ppm (= mg/L)",'Page 2 Results'!AF10*1000,'Page 2 Results'!AF10)&amp;" ppb &lt;-- Within 24 hours of receipt of laboratory report, access to this consumption outlet must be closed.",IF(AND('Page 2 Results'!AO10="Yes",'Page 2 Results'!G10="No (= Non-Consumption)"),"Lead Result = "&amp;IF('Page 2 Results'!AG10="ppm (= mg/L)",'Page 2 Results'!AF10*1000,'Page 2 Results'!AF10)&amp;" ppb &lt;-- Within 24 hours of receipt of laboratory report, signage must be posted on this non-consumption outlet OR access to this non-consumption outlet must be closed.",""))</f>
        <v/>
      </c>
    </row>
    <row r="11" spans="1:47" x14ac:dyDescent="0.25">
      <c r="D11" s="90" t="str">
        <f>IF(AND('Page 2 Results'!B11="",'Page 2 Results'!C11=""),"",IF('Page 2 Results'!B11="","ERROR: Sample purpose is missing.",IF('Page 2 Results'!C11="","ERROR: Sample type is missing.",IF(OR(AND('Page 2 Results'!B11='Appx--List of Drop-Down Options'!$A$6,'Page 2 Results'!C11="First-Draw"),AND('Page 2 Results'!B11='Appx--List of Drop-Down Options'!$A$7,'Page 2 Results'!C11="Flush")),"ERROR: Sample PURPOSE and sample TYPE do not match.",""))))</f>
        <v/>
      </c>
      <c r="H11" s="101" t="str">
        <f>IF(AND('Page 2 Results'!F11="",'Page 2 Results'!G11=""),"",IF('Page 2 Results'!G11="","ERROR:  Use type of this outlet is missing.",IF(AND(OR(COUNTIF('Appx--List of Drop-Down Options'!$B$5:$B$10,'Page 2 Results'!F11)&gt;0,COUNTIF('Appx--List of Drop-Down Options'!$B$14:$B$15,'Page 2 Results'!F11)&gt;0,COUNTIF('Appx--List of Drop-Down Options'!$B$20:$B$22,'Page 2 Results'!F11)&gt;0,COUNTIF('Appx--List of Drop-Down Options'!$B$30,'Page 2 Results'!F11)&gt;0),'Page 2 Results'!G11="No (= Non-Consumption)"),"ERROR:  This type of outlet must be consumption.","")))</f>
        <v/>
      </c>
      <c r="N11" s="35"/>
      <c r="O11" s="34"/>
      <c r="P11" s="34"/>
      <c r="S11" s="33"/>
      <c r="U11" s="33"/>
      <c r="AB11" s="36"/>
      <c r="AC11" s="36"/>
      <c r="AD11" s="83"/>
      <c r="AE11" s="35"/>
      <c r="AF11" s="37"/>
      <c r="AJ11" s="36"/>
      <c r="AM11" s="92" t="str">
        <f>IF(AND(ISBLANK('Page 2 Results'!P11),ISBLANK('Page 2 Results'!AB11),ISBLANK('Page 2 Results'!AC11),ISBLANK('Page 2 Results'!AJ11),ISBLANK('Page 2 Results'!AK11)),"",IF(OR(ISBLANK('Page 2 Results'!P11),ISBLANK('Page 2 Results'!AB11),ISBLANK('Page 2 Results'!AC11),ISBLANK('Page 2 Results'!AJ11),ISBLANK('Page 2 Results'!AK11)),"DATE ERROR!! At least one of the dates is missing.",IF(AND('Page 2 Results'!O11&lt;='Page 2 Results'!P11,ROUNDDOWN('Page 2 Results'!P11,0)&lt;='Page 2 Results'!AB11,'Page 2 Results'!AB11&lt;='Page 2 Results'!AC11,'Page 2 Results'!AC11&lt;='Page 2 Results'!AJ11,'Page 2 Results'!AJ11&lt;='Page 2 Results'!AK11),"","DATE ERROR!! Please double check the dates you provided.")))</f>
        <v/>
      </c>
      <c r="AN11" s="85" t="str">
        <f>IF(AND(ISBLANK('Page 2 Results'!O11),ISBLANK('Page 2 Results'!P11),ISBLANK('Page 2 Results'!C11)),"",IF('Page 2 Results'!C11="Flush","**Flush Sample**",IF(OR('Page 2 Results'!F11="Ice Machine (Stand Alone)",'Page 2 Results'!F11="Ice Machine (in Refrigerator) -- Not required if non-metal water line"),"**Ice Machine**",ROUND(('Page 2 Results'!P11-'Page 2 Results'!O11)*24,9))))</f>
        <v/>
      </c>
      <c r="AO11" s="85" t="str">
        <f>IF(ISBLANK('Page 2 Results'!AF11),"",IF(ISTEXT('Page 2 Results'!AF11),"No",IF(OR(AND('Page 2 Results'!AF11&gt;=5.5,'Page 2 Results'!AG11="ppb (= ug/L)"),AND('Page 2 Results'!AF11&gt;=5.5/1000,'Page 2 Results'!AG11="ppm (= mg/L)")),"Yes","No")))</f>
        <v/>
      </c>
      <c r="AP11" s="78" t="str">
        <f>IF(AND('Page 2 Results'!AO11="Yes",'Page 2 Results'!G11="Yes (= Consumption)"),"Lead Result = "&amp;IF('Page 2 Results'!AG11="ppm (= mg/L)",'Page 2 Results'!AF11*1000,'Page 2 Results'!AF11)&amp;" ppb &lt;-- Within 24 hours of receipt of laboratory report, access to this consumption outlet must be closed.",IF(AND('Page 2 Results'!AO11="Yes",'Page 2 Results'!G11="No (= Non-Consumption)"),"Lead Result = "&amp;IF('Page 2 Results'!AG11="ppm (= mg/L)",'Page 2 Results'!AF11*1000,'Page 2 Results'!AF11)&amp;" ppb &lt;-- Within 24 hours of receipt of laboratory report, signage must be posted on this non-consumption outlet OR access to this non-consumption outlet must be closed.",""))</f>
        <v/>
      </c>
    </row>
    <row r="12" spans="1:47" x14ac:dyDescent="0.25">
      <c r="D12" s="90" t="str">
        <f>IF(AND('Page 2 Results'!B12="",'Page 2 Results'!C12=""),"",IF('Page 2 Results'!B12="","ERROR: Sample purpose is missing.",IF('Page 2 Results'!C12="","ERROR: Sample type is missing.",IF(OR(AND('Page 2 Results'!B12='Appx--List of Drop-Down Options'!$A$6,'Page 2 Results'!C12="First-Draw"),AND('Page 2 Results'!B12='Appx--List of Drop-Down Options'!$A$7,'Page 2 Results'!C12="Flush")),"ERROR: Sample PURPOSE and sample TYPE do not match.",""))))</f>
        <v/>
      </c>
      <c r="H12" s="101" t="str">
        <f>IF(AND('Page 2 Results'!F12="",'Page 2 Results'!G12=""),"",IF('Page 2 Results'!G12="","ERROR:  Use type of this outlet is missing.",IF(AND(OR(COUNTIF('Appx--List of Drop-Down Options'!$B$5:$B$10,'Page 2 Results'!F12)&gt;0,COUNTIF('Appx--List of Drop-Down Options'!$B$14:$B$15,'Page 2 Results'!F12)&gt;0,COUNTIF('Appx--List of Drop-Down Options'!$B$20:$B$22,'Page 2 Results'!F12)&gt;0,COUNTIF('Appx--List of Drop-Down Options'!$B$30,'Page 2 Results'!F12)&gt;0),'Page 2 Results'!G12="No (= Non-Consumption)"),"ERROR:  This type of outlet must be consumption.","")))</f>
        <v/>
      </c>
      <c r="N12" s="35"/>
      <c r="O12" s="34"/>
      <c r="P12" s="34"/>
      <c r="S12" s="33"/>
      <c r="U12" s="33"/>
      <c r="AB12" s="36"/>
      <c r="AC12" s="36"/>
      <c r="AD12" s="83"/>
      <c r="AE12" s="35"/>
      <c r="AF12" s="37"/>
      <c r="AJ12" s="36"/>
      <c r="AM12" s="92" t="str">
        <f>IF(AND(ISBLANK('Page 2 Results'!P12),ISBLANK('Page 2 Results'!AB12),ISBLANK('Page 2 Results'!AC12),ISBLANK('Page 2 Results'!AJ12),ISBLANK('Page 2 Results'!AK12)),"",IF(OR(ISBLANK('Page 2 Results'!P12),ISBLANK('Page 2 Results'!AB12),ISBLANK('Page 2 Results'!AC12),ISBLANK('Page 2 Results'!AJ12),ISBLANK('Page 2 Results'!AK12)),"DATE ERROR!! At least one of the dates is missing.",IF(AND('Page 2 Results'!O12&lt;='Page 2 Results'!P12,ROUNDDOWN('Page 2 Results'!P12,0)&lt;='Page 2 Results'!AB12,'Page 2 Results'!AB12&lt;='Page 2 Results'!AC12,'Page 2 Results'!AC12&lt;='Page 2 Results'!AJ12,'Page 2 Results'!AJ12&lt;='Page 2 Results'!AK12),"","DATE ERROR!! Please double check the dates you provided.")))</f>
        <v/>
      </c>
      <c r="AN12" s="85" t="str">
        <f>IF(AND(ISBLANK('Page 2 Results'!O12),ISBLANK('Page 2 Results'!P12),ISBLANK('Page 2 Results'!C12)),"",IF('Page 2 Results'!C12="Flush","**Flush Sample**",IF(OR('Page 2 Results'!F12="Ice Machine (Stand Alone)",'Page 2 Results'!F12="Ice Machine (in Refrigerator) -- Not required if non-metal water line"),"**Ice Machine**",ROUND(('Page 2 Results'!P12-'Page 2 Results'!O12)*24,9))))</f>
        <v/>
      </c>
      <c r="AO12" s="85" t="str">
        <f>IF(ISBLANK('Page 2 Results'!AF12),"",IF(ISTEXT('Page 2 Results'!AF12),"No",IF(OR(AND('Page 2 Results'!AF12&gt;=5.5,'Page 2 Results'!AG12="ppb (= ug/L)"),AND('Page 2 Results'!AF12&gt;=5.5/1000,'Page 2 Results'!AG12="ppm (= mg/L)")),"Yes","No")))</f>
        <v/>
      </c>
      <c r="AP12" s="78" t="str">
        <f>IF(AND('Page 2 Results'!AO12="Yes",'Page 2 Results'!G12="Yes (= Consumption)"),"Lead Result = "&amp;IF('Page 2 Results'!AG12="ppm (= mg/L)",'Page 2 Results'!AF12*1000,'Page 2 Results'!AF12)&amp;" ppb &lt;-- Within 24 hours of receipt of laboratory report, access to this consumption outlet must be closed.",IF(AND('Page 2 Results'!AO12="Yes",'Page 2 Results'!G12="No (= Non-Consumption)"),"Lead Result = "&amp;IF('Page 2 Results'!AG12="ppm (= mg/L)",'Page 2 Results'!AF12*1000,'Page 2 Results'!AF12)&amp;" ppb &lt;-- Within 24 hours of receipt of laboratory report, signage must be posted on this non-consumption outlet OR access to this non-consumption outlet must be closed.",""))</f>
        <v/>
      </c>
    </row>
    <row r="13" spans="1:47" x14ac:dyDescent="0.25">
      <c r="D13" s="90" t="str">
        <f>IF(AND('Page 2 Results'!B13="",'Page 2 Results'!C13=""),"",IF('Page 2 Results'!B13="","ERROR: Sample purpose is missing.",IF('Page 2 Results'!C13="","ERROR: Sample type is missing.",IF(OR(AND('Page 2 Results'!B13='Appx--List of Drop-Down Options'!$A$6,'Page 2 Results'!C13="First-Draw"),AND('Page 2 Results'!B13='Appx--List of Drop-Down Options'!$A$7,'Page 2 Results'!C13="Flush")),"ERROR: Sample PURPOSE and sample TYPE do not match.",""))))</f>
        <v/>
      </c>
      <c r="H13" s="101" t="str">
        <f>IF(AND('Page 2 Results'!F13="",'Page 2 Results'!G13=""),"",IF('Page 2 Results'!G13="","ERROR:  Use type of this outlet is missing.",IF(AND(OR(COUNTIF('Appx--List of Drop-Down Options'!$B$5:$B$10,'Page 2 Results'!F13)&gt;0,COUNTIF('Appx--List of Drop-Down Options'!$B$14:$B$15,'Page 2 Results'!F13)&gt;0,COUNTIF('Appx--List of Drop-Down Options'!$B$20:$B$22,'Page 2 Results'!F13)&gt;0,COUNTIF('Appx--List of Drop-Down Options'!$B$30,'Page 2 Results'!F13)&gt;0),'Page 2 Results'!G13="No (= Non-Consumption)"),"ERROR:  This type of outlet must be consumption.","")))</f>
        <v/>
      </c>
      <c r="N13" s="35"/>
      <c r="O13" s="34"/>
      <c r="P13" s="34"/>
      <c r="S13" s="33"/>
      <c r="U13" s="33"/>
      <c r="AB13" s="36"/>
      <c r="AC13" s="36"/>
      <c r="AD13" s="83"/>
      <c r="AE13" s="35"/>
      <c r="AF13" s="37"/>
      <c r="AJ13" s="36"/>
      <c r="AM13" s="92" t="str">
        <f>IF(AND(ISBLANK('Page 2 Results'!P13),ISBLANK('Page 2 Results'!AB13),ISBLANK('Page 2 Results'!AC13),ISBLANK('Page 2 Results'!AJ13),ISBLANK('Page 2 Results'!AK13)),"",IF(OR(ISBLANK('Page 2 Results'!P13),ISBLANK('Page 2 Results'!AB13),ISBLANK('Page 2 Results'!AC13),ISBLANK('Page 2 Results'!AJ13),ISBLANK('Page 2 Results'!AK13)),"DATE ERROR!! At least one of the dates is missing.",IF(AND('Page 2 Results'!O13&lt;='Page 2 Results'!P13,ROUNDDOWN('Page 2 Results'!P13,0)&lt;='Page 2 Results'!AB13,'Page 2 Results'!AB13&lt;='Page 2 Results'!AC13,'Page 2 Results'!AC13&lt;='Page 2 Results'!AJ13,'Page 2 Results'!AJ13&lt;='Page 2 Results'!AK13),"","DATE ERROR!! Please double check the dates you provided.")))</f>
        <v/>
      </c>
      <c r="AN13" s="85" t="str">
        <f>IF(AND(ISBLANK('Page 2 Results'!O13),ISBLANK('Page 2 Results'!P13),ISBLANK('Page 2 Results'!C13)),"",IF('Page 2 Results'!C13="Flush","**Flush Sample**",IF(OR('Page 2 Results'!F13="Ice Machine (Stand Alone)",'Page 2 Results'!F13="Ice Machine (in Refrigerator) -- Not required if non-metal water line"),"**Ice Machine**",ROUND(('Page 2 Results'!P13-'Page 2 Results'!O13)*24,9))))</f>
        <v/>
      </c>
      <c r="AO13" s="85" t="str">
        <f>IF(ISBLANK('Page 2 Results'!AF13),"",IF(ISTEXT('Page 2 Results'!AF13),"No",IF(OR(AND('Page 2 Results'!AF13&gt;=5.5,'Page 2 Results'!AG13="ppb (= ug/L)"),AND('Page 2 Results'!AF13&gt;=5.5/1000,'Page 2 Results'!AG13="ppm (= mg/L)")),"Yes","No")))</f>
        <v/>
      </c>
      <c r="AP13" s="78" t="str">
        <f>IF(AND('Page 2 Results'!AO13="Yes",'Page 2 Results'!G13="Yes (= Consumption)"),"Lead Result = "&amp;IF('Page 2 Results'!AG13="ppm (= mg/L)",'Page 2 Results'!AF13*1000,'Page 2 Results'!AF13)&amp;" ppb &lt;-- Within 24 hours of receipt of laboratory report, access to this consumption outlet must be closed.",IF(AND('Page 2 Results'!AO13="Yes",'Page 2 Results'!G13="No (= Non-Consumption)"),"Lead Result = "&amp;IF('Page 2 Results'!AG13="ppm (= mg/L)",'Page 2 Results'!AF13*1000,'Page 2 Results'!AF13)&amp;" ppb &lt;-- Within 24 hours of receipt of laboratory report, signage must be posted on this non-consumption outlet OR access to this non-consumption outlet must be closed.",""))</f>
        <v/>
      </c>
    </row>
    <row r="14" spans="1:47" x14ac:dyDescent="0.25">
      <c r="D14" s="90" t="str">
        <f>IF(AND('Page 2 Results'!B14="",'Page 2 Results'!C14=""),"",IF('Page 2 Results'!B14="","ERROR: Sample purpose is missing.",IF('Page 2 Results'!C14="","ERROR: Sample type is missing.",IF(OR(AND('Page 2 Results'!B14='Appx--List of Drop-Down Options'!$A$6,'Page 2 Results'!C14="First-Draw"),AND('Page 2 Results'!B14='Appx--List of Drop-Down Options'!$A$7,'Page 2 Results'!C14="Flush")),"ERROR: Sample PURPOSE and sample TYPE do not match.",""))))</f>
        <v/>
      </c>
      <c r="H14" s="101" t="str">
        <f>IF(AND('Page 2 Results'!F14="",'Page 2 Results'!G14=""),"",IF('Page 2 Results'!G14="","ERROR:  Use type of this outlet is missing.",IF(AND(OR(COUNTIF('Appx--List of Drop-Down Options'!$B$5:$B$10,'Page 2 Results'!F14)&gt;0,COUNTIF('Appx--List of Drop-Down Options'!$B$14:$B$15,'Page 2 Results'!F14)&gt;0,COUNTIF('Appx--List of Drop-Down Options'!$B$20:$B$22,'Page 2 Results'!F14)&gt;0,COUNTIF('Appx--List of Drop-Down Options'!$B$30,'Page 2 Results'!F14)&gt;0),'Page 2 Results'!G14="No (= Non-Consumption)"),"ERROR:  This type of outlet must be consumption.","")))</f>
        <v/>
      </c>
      <c r="N14" s="35"/>
      <c r="O14" s="34"/>
      <c r="P14" s="34"/>
      <c r="S14" s="33"/>
      <c r="U14" s="33"/>
      <c r="AB14" s="36"/>
      <c r="AC14" s="36"/>
      <c r="AD14" s="83"/>
      <c r="AE14" s="35"/>
      <c r="AF14" s="37"/>
      <c r="AJ14" s="36"/>
      <c r="AM14" s="92" t="str">
        <f>IF(AND(ISBLANK('Page 2 Results'!P14),ISBLANK('Page 2 Results'!AB14),ISBLANK('Page 2 Results'!AC14),ISBLANK('Page 2 Results'!AJ14),ISBLANK('Page 2 Results'!AK14)),"",IF(OR(ISBLANK('Page 2 Results'!P14),ISBLANK('Page 2 Results'!AB14),ISBLANK('Page 2 Results'!AC14),ISBLANK('Page 2 Results'!AJ14),ISBLANK('Page 2 Results'!AK14)),"DATE ERROR!! At least one of the dates is missing.",IF(AND('Page 2 Results'!O14&lt;='Page 2 Results'!P14,ROUNDDOWN('Page 2 Results'!P14,0)&lt;='Page 2 Results'!AB14,'Page 2 Results'!AB14&lt;='Page 2 Results'!AC14,'Page 2 Results'!AC14&lt;='Page 2 Results'!AJ14,'Page 2 Results'!AJ14&lt;='Page 2 Results'!AK14),"","DATE ERROR!! Please double check the dates you provided.")))</f>
        <v/>
      </c>
      <c r="AN14" s="85" t="str">
        <f>IF(AND(ISBLANK('Page 2 Results'!O14),ISBLANK('Page 2 Results'!P14),ISBLANK('Page 2 Results'!C14)),"",IF('Page 2 Results'!C14="Flush","**Flush Sample**",IF(OR('Page 2 Results'!F14="Ice Machine (Stand Alone)",'Page 2 Results'!F14="Ice Machine (in Refrigerator) -- Not required if non-metal water line"),"**Ice Machine**",ROUND(('Page 2 Results'!P14-'Page 2 Results'!O14)*24,9))))</f>
        <v/>
      </c>
      <c r="AO14" s="85" t="str">
        <f>IF(ISBLANK('Page 2 Results'!AF14),"",IF(ISTEXT('Page 2 Results'!AF14),"No",IF(OR(AND('Page 2 Results'!AF14&gt;=5.5,'Page 2 Results'!AG14="ppb (= ug/L)"),AND('Page 2 Results'!AF14&gt;=5.5/1000,'Page 2 Results'!AG14="ppm (= mg/L)")),"Yes","No")))</f>
        <v/>
      </c>
      <c r="AP14" s="78" t="str">
        <f>IF(AND('Page 2 Results'!AO14="Yes",'Page 2 Results'!G14="Yes (= Consumption)"),"Lead Result = "&amp;IF('Page 2 Results'!AG14="ppm (= mg/L)",'Page 2 Results'!AF14*1000,'Page 2 Results'!AF14)&amp;" ppb &lt;-- Within 24 hours of receipt of laboratory report, access to this consumption outlet must be closed.",IF(AND('Page 2 Results'!AO14="Yes",'Page 2 Results'!G14="No (= Non-Consumption)"),"Lead Result = "&amp;IF('Page 2 Results'!AG14="ppm (= mg/L)",'Page 2 Results'!AF14*1000,'Page 2 Results'!AF14)&amp;" ppb &lt;-- Within 24 hours of receipt of laboratory report, signage must be posted on this non-consumption outlet OR access to this non-consumption outlet must be closed.",""))</f>
        <v/>
      </c>
    </row>
    <row r="15" spans="1:47" x14ac:dyDescent="0.25">
      <c r="D15" s="90" t="str">
        <f>IF(AND('Page 2 Results'!B15="",'Page 2 Results'!C15=""),"",IF('Page 2 Results'!B15="","ERROR: Sample purpose is missing.",IF('Page 2 Results'!C15="","ERROR: Sample type is missing.",IF(OR(AND('Page 2 Results'!B15='Appx--List of Drop-Down Options'!$A$6,'Page 2 Results'!C15="First-Draw"),AND('Page 2 Results'!B15='Appx--List of Drop-Down Options'!$A$7,'Page 2 Results'!C15="Flush")),"ERROR: Sample PURPOSE and sample TYPE do not match.",""))))</f>
        <v/>
      </c>
      <c r="H15" s="101" t="str">
        <f>IF(AND('Page 2 Results'!F15="",'Page 2 Results'!G15=""),"",IF('Page 2 Results'!G15="","ERROR:  Use type of this outlet is missing.",IF(AND(OR(COUNTIF('Appx--List of Drop-Down Options'!$B$5:$B$10,'Page 2 Results'!F15)&gt;0,COUNTIF('Appx--List of Drop-Down Options'!$B$14:$B$15,'Page 2 Results'!F15)&gt;0,COUNTIF('Appx--List of Drop-Down Options'!$B$20:$B$22,'Page 2 Results'!F15)&gt;0,COUNTIF('Appx--List of Drop-Down Options'!$B$30,'Page 2 Results'!F15)&gt;0),'Page 2 Results'!G15="No (= Non-Consumption)"),"ERROR:  This type of outlet must be consumption.","")))</f>
        <v/>
      </c>
      <c r="N15" s="35"/>
      <c r="O15" s="34"/>
      <c r="P15" s="34"/>
      <c r="S15" s="33"/>
      <c r="U15" s="33"/>
      <c r="AB15" s="36"/>
      <c r="AC15" s="36"/>
      <c r="AD15" s="83"/>
      <c r="AE15" s="35"/>
      <c r="AF15" s="37"/>
      <c r="AJ15" s="36"/>
      <c r="AM15" s="92" t="str">
        <f>IF(AND(ISBLANK('Page 2 Results'!P15),ISBLANK('Page 2 Results'!AB15),ISBLANK('Page 2 Results'!AC15),ISBLANK('Page 2 Results'!AJ15),ISBLANK('Page 2 Results'!AK15)),"",IF(OR(ISBLANK('Page 2 Results'!P15),ISBLANK('Page 2 Results'!AB15),ISBLANK('Page 2 Results'!AC15),ISBLANK('Page 2 Results'!AJ15),ISBLANK('Page 2 Results'!AK15)),"DATE ERROR!! At least one of the dates is missing.",IF(AND('Page 2 Results'!O15&lt;='Page 2 Results'!P15,ROUNDDOWN('Page 2 Results'!P15,0)&lt;='Page 2 Results'!AB15,'Page 2 Results'!AB15&lt;='Page 2 Results'!AC15,'Page 2 Results'!AC15&lt;='Page 2 Results'!AJ15,'Page 2 Results'!AJ15&lt;='Page 2 Results'!AK15),"","DATE ERROR!! Please double check the dates you provided.")))</f>
        <v/>
      </c>
      <c r="AN15" s="85" t="str">
        <f>IF(AND(ISBLANK('Page 2 Results'!O15),ISBLANK('Page 2 Results'!P15),ISBLANK('Page 2 Results'!C15)),"",IF('Page 2 Results'!C15="Flush","**Flush Sample**",IF(OR('Page 2 Results'!F15="Ice Machine (Stand Alone)",'Page 2 Results'!F15="Ice Machine (in Refrigerator) -- Not required if non-metal water line"),"**Ice Machine**",ROUND(('Page 2 Results'!P15-'Page 2 Results'!O15)*24,9))))</f>
        <v/>
      </c>
      <c r="AO15" s="85" t="str">
        <f>IF(ISBLANK('Page 2 Results'!AF15),"",IF(ISTEXT('Page 2 Results'!AF15),"No",IF(OR(AND('Page 2 Results'!AF15&gt;=5.5,'Page 2 Results'!AG15="ppb (= ug/L)"),AND('Page 2 Results'!AF15&gt;=5.5/1000,'Page 2 Results'!AG15="ppm (= mg/L)")),"Yes","No")))</f>
        <v/>
      </c>
      <c r="AP15" s="78" t="str">
        <f>IF(AND('Page 2 Results'!AO15="Yes",'Page 2 Results'!G15="Yes (= Consumption)"),"Lead Result = "&amp;IF('Page 2 Results'!AG15="ppm (= mg/L)",'Page 2 Results'!AF15*1000,'Page 2 Results'!AF15)&amp;" ppb &lt;-- Within 24 hours of receipt of laboratory report, access to this consumption outlet must be closed.",IF(AND('Page 2 Results'!AO15="Yes",'Page 2 Results'!G15="No (= Non-Consumption)"),"Lead Result = "&amp;IF('Page 2 Results'!AG15="ppm (= mg/L)",'Page 2 Results'!AF15*1000,'Page 2 Results'!AF15)&amp;" ppb &lt;-- Within 24 hours of receipt of laboratory report, signage must be posted on this non-consumption outlet OR access to this non-consumption outlet must be closed.",""))</f>
        <v/>
      </c>
    </row>
    <row r="16" spans="1:47" x14ac:dyDescent="0.25">
      <c r="D16" s="90" t="str">
        <f>IF(AND('Page 2 Results'!B16="",'Page 2 Results'!C16=""),"",IF('Page 2 Results'!B16="","ERROR: Sample purpose is missing.",IF('Page 2 Results'!C16="","ERROR: Sample type is missing.",IF(OR(AND('Page 2 Results'!B16='Appx--List of Drop-Down Options'!$A$6,'Page 2 Results'!C16="First-Draw"),AND('Page 2 Results'!B16='Appx--List of Drop-Down Options'!$A$7,'Page 2 Results'!C16="Flush")),"ERROR: Sample PURPOSE and sample TYPE do not match.",""))))</f>
        <v/>
      </c>
      <c r="H16" s="101" t="str">
        <f>IF(AND('Page 2 Results'!F16="",'Page 2 Results'!G16=""),"",IF('Page 2 Results'!G16="","ERROR:  Use type of this outlet is missing.",IF(AND(OR(COUNTIF('Appx--List of Drop-Down Options'!$B$5:$B$10,'Page 2 Results'!F16)&gt;0,COUNTIF('Appx--List of Drop-Down Options'!$B$14:$B$15,'Page 2 Results'!F16)&gt;0,COUNTIF('Appx--List of Drop-Down Options'!$B$20:$B$22,'Page 2 Results'!F16)&gt;0,COUNTIF('Appx--List of Drop-Down Options'!$B$30,'Page 2 Results'!F16)&gt;0),'Page 2 Results'!G16="No (= Non-Consumption)"),"ERROR:  This type of outlet must be consumption.","")))</f>
        <v/>
      </c>
      <c r="N16" s="35"/>
      <c r="O16" s="34"/>
      <c r="P16" s="34"/>
      <c r="S16" s="33"/>
      <c r="U16" s="33"/>
      <c r="AB16" s="36"/>
      <c r="AC16" s="36"/>
      <c r="AD16" s="83"/>
      <c r="AE16" s="35"/>
      <c r="AF16" s="37"/>
      <c r="AJ16" s="36"/>
      <c r="AM16" s="92" t="str">
        <f>IF(AND(ISBLANK('Page 2 Results'!P16),ISBLANK('Page 2 Results'!AB16),ISBLANK('Page 2 Results'!AC16),ISBLANK('Page 2 Results'!AJ16),ISBLANK('Page 2 Results'!AK16)),"",IF(OR(ISBLANK('Page 2 Results'!P16),ISBLANK('Page 2 Results'!AB16),ISBLANK('Page 2 Results'!AC16),ISBLANK('Page 2 Results'!AJ16),ISBLANK('Page 2 Results'!AK16)),"DATE ERROR!! At least one of the dates is missing.",IF(AND('Page 2 Results'!O16&lt;='Page 2 Results'!P16,ROUNDDOWN('Page 2 Results'!P16,0)&lt;='Page 2 Results'!AB16,'Page 2 Results'!AB16&lt;='Page 2 Results'!AC16,'Page 2 Results'!AC16&lt;='Page 2 Results'!AJ16,'Page 2 Results'!AJ16&lt;='Page 2 Results'!AK16),"","DATE ERROR!! Please double check the dates you provided.")))</f>
        <v/>
      </c>
      <c r="AN16" s="85" t="str">
        <f>IF(AND(ISBLANK('Page 2 Results'!O16),ISBLANK('Page 2 Results'!P16),ISBLANK('Page 2 Results'!C16)),"",IF('Page 2 Results'!C16="Flush","**Flush Sample**",IF(OR('Page 2 Results'!F16="Ice Machine (Stand Alone)",'Page 2 Results'!F16="Ice Machine (in Refrigerator) -- Not required if non-metal water line"),"**Ice Machine**",ROUND(('Page 2 Results'!P16-'Page 2 Results'!O16)*24,9))))</f>
        <v/>
      </c>
      <c r="AO16" s="85" t="str">
        <f>IF(ISBLANK('Page 2 Results'!AF16),"",IF(ISTEXT('Page 2 Results'!AF16),"No",IF(OR(AND('Page 2 Results'!AF16&gt;=5.5,'Page 2 Results'!AG16="ppb (= ug/L)"),AND('Page 2 Results'!AF16&gt;=5.5/1000,'Page 2 Results'!AG16="ppm (= mg/L)")),"Yes","No")))</f>
        <v/>
      </c>
      <c r="AP16" s="78" t="str">
        <f>IF(AND('Page 2 Results'!AO16="Yes",'Page 2 Results'!G16="Yes (= Consumption)"),"Lead Result = "&amp;IF('Page 2 Results'!AG16="ppm (= mg/L)",'Page 2 Results'!AF16*1000,'Page 2 Results'!AF16)&amp;" ppb &lt;-- Within 24 hours of receipt of laboratory report, access to this consumption outlet must be closed.",IF(AND('Page 2 Results'!AO16="Yes",'Page 2 Results'!G16="No (= Non-Consumption)"),"Lead Result = "&amp;IF('Page 2 Results'!AG16="ppm (= mg/L)",'Page 2 Results'!AF16*1000,'Page 2 Results'!AF16)&amp;" ppb &lt;-- Within 24 hours of receipt of laboratory report, signage must be posted on this non-consumption outlet OR access to this non-consumption outlet must be closed.",""))</f>
        <v/>
      </c>
    </row>
    <row r="17" spans="4:47" x14ac:dyDescent="0.25">
      <c r="D17" s="90" t="str">
        <f>IF(AND('Page 2 Results'!B17="",'Page 2 Results'!C17=""),"",IF('Page 2 Results'!B17="","ERROR: Sample purpose is missing.",IF('Page 2 Results'!C17="","ERROR: Sample type is missing.",IF(OR(AND('Page 2 Results'!B17='Appx--List of Drop-Down Options'!$A$6,'Page 2 Results'!C17="First-Draw"),AND('Page 2 Results'!B17='Appx--List of Drop-Down Options'!$A$7,'Page 2 Results'!C17="Flush")),"ERROR: Sample PURPOSE and sample TYPE do not match.",""))))</f>
        <v/>
      </c>
      <c r="H17" s="101" t="str">
        <f>IF(AND('Page 2 Results'!F17="",'Page 2 Results'!G17=""),"",IF('Page 2 Results'!G17="","ERROR:  Use type of this outlet is missing.",IF(AND(OR(COUNTIF('Appx--List of Drop-Down Options'!$B$5:$B$10,'Page 2 Results'!F17)&gt;0,COUNTIF('Appx--List of Drop-Down Options'!$B$14:$B$15,'Page 2 Results'!F17)&gt;0,COUNTIF('Appx--List of Drop-Down Options'!$B$20:$B$22,'Page 2 Results'!F17)&gt;0,COUNTIF('Appx--List of Drop-Down Options'!$B$30,'Page 2 Results'!F17)&gt;0),'Page 2 Results'!G17="No (= Non-Consumption)"),"ERROR:  This type of outlet must be consumption.","")))</f>
        <v/>
      </c>
      <c r="N17" s="35"/>
      <c r="O17" s="34"/>
      <c r="P17" s="34"/>
      <c r="S17" s="33"/>
      <c r="U17" s="33"/>
      <c r="AB17" s="36"/>
      <c r="AC17" s="36"/>
      <c r="AD17" s="83"/>
      <c r="AE17" s="35"/>
      <c r="AF17" s="37"/>
      <c r="AJ17" s="36"/>
      <c r="AM17" s="92" t="str">
        <f>IF(AND(ISBLANK('Page 2 Results'!P17),ISBLANK('Page 2 Results'!AB17),ISBLANK('Page 2 Results'!AC17),ISBLANK('Page 2 Results'!AJ17),ISBLANK('Page 2 Results'!AK17)),"",IF(OR(ISBLANK('Page 2 Results'!P17),ISBLANK('Page 2 Results'!AB17),ISBLANK('Page 2 Results'!AC17),ISBLANK('Page 2 Results'!AJ17),ISBLANK('Page 2 Results'!AK17)),"DATE ERROR!! At least one of the dates is missing.",IF(AND('Page 2 Results'!O17&lt;='Page 2 Results'!P17,ROUNDDOWN('Page 2 Results'!P17,0)&lt;='Page 2 Results'!AB17,'Page 2 Results'!AB17&lt;='Page 2 Results'!AC17,'Page 2 Results'!AC17&lt;='Page 2 Results'!AJ17,'Page 2 Results'!AJ17&lt;='Page 2 Results'!AK17),"","DATE ERROR!! Please double check the dates you provided.")))</f>
        <v/>
      </c>
      <c r="AN17" s="85" t="str">
        <f>IF(AND(ISBLANK('Page 2 Results'!O17),ISBLANK('Page 2 Results'!P17),ISBLANK('Page 2 Results'!C17)),"",IF('Page 2 Results'!C17="Flush","**Flush Sample**",IF(OR('Page 2 Results'!F17="Ice Machine (Stand Alone)",'Page 2 Results'!F17="Ice Machine (in Refrigerator) -- Not required if non-metal water line"),"**Ice Machine**",ROUND(('Page 2 Results'!P17-'Page 2 Results'!O17)*24,9))))</f>
        <v/>
      </c>
      <c r="AO17" s="85" t="str">
        <f>IF(ISBLANK('Page 2 Results'!AF17),"",IF(ISTEXT('Page 2 Results'!AF17),"No",IF(OR(AND('Page 2 Results'!AF17&gt;=5.5,'Page 2 Results'!AG17="ppb (= ug/L)"),AND('Page 2 Results'!AF17&gt;=5.5/1000,'Page 2 Results'!AG17="ppm (= mg/L)")),"Yes","No")))</f>
        <v/>
      </c>
      <c r="AP17" s="78" t="str">
        <f>IF(AND('Page 2 Results'!AO17="Yes",'Page 2 Results'!G17="Yes (= Consumption)"),"Lead Result = "&amp;IF('Page 2 Results'!AG17="ppm (= mg/L)",'Page 2 Results'!AF17*1000,'Page 2 Results'!AF17)&amp;" ppb &lt;-- Within 24 hours of receipt of laboratory report, access to this consumption outlet must be closed.",IF(AND('Page 2 Results'!AO17="Yes",'Page 2 Results'!G17="No (= Non-Consumption)"),"Lead Result = "&amp;IF('Page 2 Results'!AG17="ppm (= mg/L)",'Page 2 Results'!AF17*1000,'Page 2 Results'!AF17)&amp;" ppb &lt;-- Within 24 hours of receipt of laboratory report, signage must be posted on this non-consumption outlet OR access to this non-consumption outlet must be closed.",""))</f>
        <v/>
      </c>
    </row>
    <row r="18" spans="4:47" x14ac:dyDescent="0.25">
      <c r="D18" s="90" t="str">
        <f>IF(AND('Page 2 Results'!B18="",'Page 2 Results'!C18=""),"",IF('Page 2 Results'!B18="","ERROR: Sample purpose is missing.",IF('Page 2 Results'!C18="","ERROR: Sample type is missing.",IF(OR(AND('Page 2 Results'!B18='Appx--List of Drop-Down Options'!$A$6,'Page 2 Results'!C18="First-Draw"),AND('Page 2 Results'!B18='Appx--List of Drop-Down Options'!$A$7,'Page 2 Results'!C18="Flush")),"ERROR: Sample PURPOSE and sample TYPE do not match.",""))))</f>
        <v/>
      </c>
      <c r="H18" s="101" t="str">
        <f>IF(AND('Page 2 Results'!F18="",'Page 2 Results'!G18=""),"",IF('Page 2 Results'!G18="","ERROR:  Use type of this outlet is missing.",IF(AND(OR(COUNTIF('Appx--List of Drop-Down Options'!$B$5:$B$10,'Page 2 Results'!F18)&gt;0,COUNTIF('Appx--List of Drop-Down Options'!$B$14:$B$15,'Page 2 Results'!F18)&gt;0,COUNTIF('Appx--List of Drop-Down Options'!$B$20:$B$22,'Page 2 Results'!F18)&gt;0,COUNTIF('Appx--List of Drop-Down Options'!$B$30,'Page 2 Results'!F18)&gt;0),'Page 2 Results'!G18="No (= Non-Consumption)"),"ERROR:  This type of outlet must be consumption.","")))</f>
        <v/>
      </c>
      <c r="N18" s="35"/>
      <c r="O18" s="34"/>
      <c r="P18" s="34"/>
      <c r="S18" s="33"/>
      <c r="U18" s="33"/>
      <c r="AB18" s="36"/>
      <c r="AC18" s="36"/>
      <c r="AD18" s="83"/>
      <c r="AE18" s="35"/>
      <c r="AF18" s="37"/>
      <c r="AJ18" s="36"/>
      <c r="AM18" s="92" t="str">
        <f>IF(AND(ISBLANK('Page 2 Results'!P18),ISBLANK('Page 2 Results'!AB18),ISBLANK('Page 2 Results'!AC18),ISBLANK('Page 2 Results'!AJ18),ISBLANK('Page 2 Results'!AK18)),"",IF(OR(ISBLANK('Page 2 Results'!P18),ISBLANK('Page 2 Results'!AB18),ISBLANK('Page 2 Results'!AC18),ISBLANK('Page 2 Results'!AJ18),ISBLANK('Page 2 Results'!AK18)),"DATE ERROR!! At least one of the dates is missing.",IF(AND('Page 2 Results'!O18&lt;='Page 2 Results'!P18,ROUNDDOWN('Page 2 Results'!P18,0)&lt;='Page 2 Results'!AB18,'Page 2 Results'!AB18&lt;='Page 2 Results'!AC18,'Page 2 Results'!AC18&lt;='Page 2 Results'!AJ18,'Page 2 Results'!AJ18&lt;='Page 2 Results'!AK18),"","DATE ERROR!! Please double check the dates you provided.")))</f>
        <v/>
      </c>
      <c r="AN18" s="85" t="str">
        <f>IF(AND(ISBLANK('Page 2 Results'!O18),ISBLANK('Page 2 Results'!P18),ISBLANK('Page 2 Results'!C18)),"",IF('Page 2 Results'!C18="Flush","**Flush Sample**",IF(OR('Page 2 Results'!F18="Ice Machine (Stand Alone)",'Page 2 Results'!F18="Ice Machine (in Refrigerator) -- Not required if non-metal water line"),"**Ice Machine**",ROUND(('Page 2 Results'!P18-'Page 2 Results'!O18)*24,9))))</f>
        <v/>
      </c>
      <c r="AO18" s="85" t="str">
        <f>IF(ISBLANK('Page 2 Results'!AF18),"",IF(ISTEXT('Page 2 Results'!AF18),"No",IF(OR(AND('Page 2 Results'!AF18&gt;=5.5,'Page 2 Results'!AG18="ppb (= ug/L)"),AND('Page 2 Results'!AF18&gt;=5.5/1000,'Page 2 Results'!AG18="ppm (= mg/L)")),"Yes","No")))</f>
        <v/>
      </c>
      <c r="AP18" s="78" t="str">
        <f>IF(AND('Page 2 Results'!AO18="Yes",'Page 2 Results'!G18="Yes (= Consumption)"),"Lead Result = "&amp;IF('Page 2 Results'!AG18="ppm (= mg/L)",'Page 2 Results'!AF18*1000,'Page 2 Results'!AF18)&amp;" ppb &lt;-- Within 24 hours of receipt of laboratory report, access to this consumption outlet must be closed.",IF(AND('Page 2 Results'!AO18="Yes",'Page 2 Results'!G18="No (= Non-Consumption)"),"Lead Result = "&amp;IF('Page 2 Results'!AG18="ppm (= mg/L)",'Page 2 Results'!AF18*1000,'Page 2 Results'!AF18)&amp;" ppb &lt;-- Within 24 hours of receipt of laboratory report, signage must be posted on this non-consumption outlet OR access to this non-consumption outlet must be closed.",""))</f>
        <v/>
      </c>
    </row>
    <row r="19" spans="4:47" x14ac:dyDescent="0.25">
      <c r="D19" s="90" t="str">
        <f>IF(AND('Page 2 Results'!B19="",'Page 2 Results'!C19=""),"",IF('Page 2 Results'!B19="","ERROR: Sample purpose is missing.",IF('Page 2 Results'!C19="","ERROR: Sample type is missing.",IF(OR(AND('Page 2 Results'!B19='Appx--List of Drop-Down Options'!$A$6,'Page 2 Results'!C19="First-Draw"),AND('Page 2 Results'!B19='Appx--List of Drop-Down Options'!$A$7,'Page 2 Results'!C19="Flush")),"ERROR: Sample PURPOSE and sample TYPE do not match.",""))))</f>
        <v/>
      </c>
      <c r="H19" s="101" t="str">
        <f>IF(AND('Page 2 Results'!F19="",'Page 2 Results'!G19=""),"",IF('Page 2 Results'!G19="","ERROR:  Use type of this outlet is missing.",IF(AND(OR(COUNTIF('Appx--List of Drop-Down Options'!$B$5:$B$10,'Page 2 Results'!F19)&gt;0,COUNTIF('Appx--List of Drop-Down Options'!$B$14:$B$15,'Page 2 Results'!F19)&gt;0,COUNTIF('Appx--List of Drop-Down Options'!$B$20:$B$22,'Page 2 Results'!F19)&gt;0,COUNTIF('Appx--List of Drop-Down Options'!$B$30,'Page 2 Results'!F19)&gt;0),'Page 2 Results'!G19="No (= Non-Consumption)"),"ERROR:  This type of outlet must be consumption.","")))</f>
        <v/>
      </c>
      <c r="N19" s="35"/>
      <c r="O19" s="34"/>
      <c r="P19" s="34"/>
      <c r="S19" s="33"/>
      <c r="U19" s="33"/>
      <c r="AB19" s="36"/>
      <c r="AC19" s="36"/>
      <c r="AD19" s="83"/>
      <c r="AE19" s="35"/>
      <c r="AF19" s="37"/>
      <c r="AJ19" s="36"/>
      <c r="AM19" s="92" t="str">
        <f>IF(AND(ISBLANK('Page 2 Results'!P19),ISBLANK('Page 2 Results'!AB19),ISBLANK('Page 2 Results'!AC19),ISBLANK('Page 2 Results'!AJ19),ISBLANK('Page 2 Results'!AK19)),"",IF(OR(ISBLANK('Page 2 Results'!P19),ISBLANK('Page 2 Results'!AB19),ISBLANK('Page 2 Results'!AC19),ISBLANK('Page 2 Results'!AJ19),ISBLANK('Page 2 Results'!AK19)),"DATE ERROR!! At least one of the dates is missing.",IF(AND('Page 2 Results'!O19&lt;='Page 2 Results'!P19,ROUNDDOWN('Page 2 Results'!P19,0)&lt;='Page 2 Results'!AB19,'Page 2 Results'!AB19&lt;='Page 2 Results'!AC19,'Page 2 Results'!AC19&lt;='Page 2 Results'!AJ19,'Page 2 Results'!AJ19&lt;='Page 2 Results'!AK19),"","DATE ERROR!! Please double check the dates you provided.")))</f>
        <v/>
      </c>
      <c r="AN19" s="85" t="str">
        <f>IF(AND(ISBLANK('Page 2 Results'!O19),ISBLANK('Page 2 Results'!P19),ISBLANK('Page 2 Results'!C19)),"",IF('Page 2 Results'!C19="Flush","**Flush Sample**",IF(OR('Page 2 Results'!F19="Ice Machine (Stand Alone)",'Page 2 Results'!F19="Ice Machine (in Refrigerator) -- Not required if non-metal water line"),"**Ice Machine**",ROUND(('Page 2 Results'!P19-'Page 2 Results'!O19)*24,9))))</f>
        <v/>
      </c>
      <c r="AO19" s="85" t="str">
        <f>IF(ISBLANK('Page 2 Results'!AF19),"",IF(ISTEXT('Page 2 Results'!AF19),"No",IF(OR(AND('Page 2 Results'!AF19&gt;=5.5,'Page 2 Results'!AG19="ppb (= ug/L)"),AND('Page 2 Results'!AF19&gt;=5.5/1000,'Page 2 Results'!AG19="ppm (= mg/L)")),"Yes","No")))</f>
        <v/>
      </c>
      <c r="AP19" s="78" t="str">
        <f>IF(AND('Page 2 Results'!AO19="Yes",'Page 2 Results'!G19="Yes (= Consumption)"),"Lead Result = "&amp;IF('Page 2 Results'!AG19="ppm (= mg/L)",'Page 2 Results'!AF19*1000,'Page 2 Results'!AF19)&amp;" ppb &lt;-- Within 24 hours of receipt of laboratory report, access to this consumption outlet must be closed.",IF(AND('Page 2 Results'!AO19="Yes",'Page 2 Results'!G19="No (= Non-Consumption)"),"Lead Result = "&amp;IF('Page 2 Results'!AG19="ppm (= mg/L)",'Page 2 Results'!AF19*1000,'Page 2 Results'!AF19)&amp;" ppb &lt;-- Within 24 hours of receipt of laboratory report, signage must be posted on this non-consumption outlet OR access to this non-consumption outlet must be closed.",""))</f>
        <v/>
      </c>
    </row>
    <row r="20" spans="4:47" x14ac:dyDescent="0.25">
      <c r="D20" s="90" t="str">
        <f>IF(AND('Page 2 Results'!B20="",'Page 2 Results'!C20=""),"",IF('Page 2 Results'!B20="","ERROR: Sample purpose is missing.",IF('Page 2 Results'!C20="","ERROR: Sample type is missing.",IF(OR(AND('Page 2 Results'!B20='Appx--List of Drop-Down Options'!$A$6,'Page 2 Results'!C20="First-Draw"),AND('Page 2 Results'!B20='Appx--List of Drop-Down Options'!$A$7,'Page 2 Results'!C20="Flush")),"ERROR: Sample PURPOSE and sample TYPE do not match.",""))))</f>
        <v/>
      </c>
      <c r="H20" s="101" t="str">
        <f>IF(AND('Page 2 Results'!F20="",'Page 2 Results'!G20=""),"",IF('Page 2 Results'!G20="","ERROR:  Use type of this outlet is missing.",IF(AND(OR(COUNTIF('Appx--List of Drop-Down Options'!$B$5:$B$10,'Page 2 Results'!F20)&gt;0,COUNTIF('Appx--List of Drop-Down Options'!$B$14:$B$15,'Page 2 Results'!F20)&gt;0,COUNTIF('Appx--List of Drop-Down Options'!$B$20:$B$22,'Page 2 Results'!F20)&gt;0,COUNTIF('Appx--List of Drop-Down Options'!$B$30,'Page 2 Results'!F20)&gt;0),'Page 2 Results'!G20="No (= Non-Consumption)"),"ERROR:  This type of outlet must be consumption.","")))</f>
        <v/>
      </c>
      <c r="N20" s="35"/>
      <c r="O20" s="34"/>
      <c r="P20" s="34"/>
      <c r="S20" s="33"/>
      <c r="U20" s="33"/>
      <c r="AB20" s="36"/>
      <c r="AC20" s="36"/>
      <c r="AD20" s="83"/>
      <c r="AE20" s="35"/>
      <c r="AF20" s="37"/>
      <c r="AJ20" s="36"/>
      <c r="AM20" s="92" t="str">
        <f>IF(AND(ISBLANK('Page 2 Results'!P20),ISBLANK('Page 2 Results'!AB20),ISBLANK('Page 2 Results'!AC20),ISBLANK('Page 2 Results'!AJ20),ISBLANK('Page 2 Results'!AK20)),"",IF(OR(ISBLANK('Page 2 Results'!P20),ISBLANK('Page 2 Results'!AB20),ISBLANK('Page 2 Results'!AC20),ISBLANK('Page 2 Results'!AJ20),ISBLANK('Page 2 Results'!AK20)),"DATE ERROR!! At least one of the dates is missing.",IF(AND('Page 2 Results'!O20&lt;='Page 2 Results'!P20,ROUNDDOWN('Page 2 Results'!P20,0)&lt;='Page 2 Results'!AB20,'Page 2 Results'!AB20&lt;='Page 2 Results'!AC20,'Page 2 Results'!AC20&lt;='Page 2 Results'!AJ20,'Page 2 Results'!AJ20&lt;='Page 2 Results'!AK20),"","DATE ERROR!! Please double check the dates you provided.")))</f>
        <v/>
      </c>
      <c r="AN20" s="85" t="str">
        <f>IF(AND(ISBLANK('Page 2 Results'!O20),ISBLANK('Page 2 Results'!P20),ISBLANK('Page 2 Results'!C20)),"",IF('Page 2 Results'!C20="Flush","**Flush Sample**",IF(OR('Page 2 Results'!F20="Ice Machine (Stand Alone)",'Page 2 Results'!F20="Ice Machine (in Refrigerator) -- Not required if non-metal water line"),"**Ice Machine**",ROUND(('Page 2 Results'!P20-'Page 2 Results'!O20)*24,9))))</f>
        <v/>
      </c>
      <c r="AO20" s="85" t="str">
        <f>IF(ISBLANK('Page 2 Results'!AF20),"",IF(ISTEXT('Page 2 Results'!AF20),"No",IF(OR(AND('Page 2 Results'!AF20&gt;=5.5,'Page 2 Results'!AG20="ppb (= ug/L)"),AND('Page 2 Results'!AF20&gt;=5.5/1000,'Page 2 Results'!AG20="ppm (= mg/L)")),"Yes","No")))</f>
        <v/>
      </c>
      <c r="AP20" s="78" t="str">
        <f>IF(AND('Page 2 Results'!AO20="Yes",'Page 2 Results'!G20="Yes (= Consumption)"),"Lead Result = "&amp;IF('Page 2 Results'!AG20="ppm (= mg/L)",'Page 2 Results'!AF20*1000,'Page 2 Results'!AF20)&amp;" ppb &lt;-- Within 24 hours of receipt of laboratory report, access to this consumption outlet must be closed.",IF(AND('Page 2 Results'!AO20="Yes",'Page 2 Results'!G20="No (= Non-Consumption)"),"Lead Result = "&amp;IF('Page 2 Results'!AG20="ppm (= mg/L)",'Page 2 Results'!AF20*1000,'Page 2 Results'!AF20)&amp;" ppb &lt;-- Within 24 hours of receipt of laboratory report, signage must be posted on this non-consumption outlet OR access to this non-consumption outlet must be closed.",""))</f>
        <v/>
      </c>
    </row>
    <row r="21" spans="4:47" x14ac:dyDescent="0.25">
      <c r="D21" s="90" t="str">
        <f>IF(AND('Page 2 Results'!B21="",'Page 2 Results'!C21=""),"",IF('Page 2 Results'!B21="","ERROR: Sample purpose is missing.",IF('Page 2 Results'!C21="","ERROR: Sample type is missing.",IF(OR(AND('Page 2 Results'!B21='Appx--List of Drop-Down Options'!$A$6,'Page 2 Results'!C21="First-Draw"),AND('Page 2 Results'!B21='Appx--List of Drop-Down Options'!$A$7,'Page 2 Results'!C21="Flush")),"ERROR: Sample PURPOSE and sample TYPE do not match.",""))))</f>
        <v/>
      </c>
      <c r="H21" s="101" t="str">
        <f>IF(AND('Page 2 Results'!F21="",'Page 2 Results'!G21=""),"",IF('Page 2 Results'!G21="","ERROR:  Use type of this outlet is missing.",IF(AND(OR(COUNTIF('Appx--List of Drop-Down Options'!$B$5:$B$10,'Page 2 Results'!F21)&gt;0,COUNTIF('Appx--List of Drop-Down Options'!$B$14:$B$15,'Page 2 Results'!F21)&gt;0,COUNTIF('Appx--List of Drop-Down Options'!$B$20:$B$22,'Page 2 Results'!F21)&gt;0,COUNTIF('Appx--List of Drop-Down Options'!$B$30,'Page 2 Results'!F21)&gt;0),'Page 2 Results'!G21="No (= Non-Consumption)"),"ERROR:  This type of outlet must be consumption.","")))</f>
        <v/>
      </c>
      <c r="N21" s="35"/>
      <c r="O21" s="34"/>
      <c r="P21" s="34"/>
      <c r="S21" s="33"/>
      <c r="U21" s="33"/>
      <c r="AB21" s="36"/>
      <c r="AC21" s="36"/>
      <c r="AD21" s="83"/>
      <c r="AE21" s="35"/>
      <c r="AF21" s="37"/>
      <c r="AJ21" s="36"/>
      <c r="AM21" s="92" t="str">
        <f>IF(AND(ISBLANK('Page 2 Results'!P21),ISBLANK('Page 2 Results'!AB21),ISBLANK('Page 2 Results'!AC21),ISBLANK('Page 2 Results'!AJ21),ISBLANK('Page 2 Results'!AK21)),"",IF(OR(ISBLANK('Page 2 Results'!P21),ISBLANK('Page 2 Results'!AB21),ISBLANK('Page 2 Results'!AC21),ISBLANK('Page 2 Results'!AJ21),ISBLANK('Page 2 Results'!AK21)),"DATE ERROR!! At least one of the dates is missing.",IF(AND('Page 2 Results'!O21&lt;='Page 2 Results'!P21,ROUNDDOWN('Page 2 Results'!P21,0)&lt;='Page 2 Results'!AB21,'Page 2 Results'!AB21&lt;='Page 2 Results'!AC21,'Page 2 Results'!AC21&lt;='Page 2 Results'!AJ21,'Page 2 Results'!AJ21&lt;='Page 2 Results'!AK21),"","DATE ERROR!! Please double check the dates you provided.")))</f>
        <v/>
      </c>
      <c r="AN21" s="85" t="str">
        <f>IF(AND(ISBLANK('Page 2 Results'!O21),ISBLANK('Page 2 Results'!P21),ISBLANK('Page 2 Results'!C21)),"",IF('Page 2 Results'!C21="Flush","**Flush Sample**",IF(OR('Page 2 Results'!F21="Ice Machine (Stand Alone)",'Page 2 Results'!F21="Ice Machine (in Refrigerator) -- Not required if non-metal water line"),"**Ice Machine**",ROUND(('Page 2 Results'!P21-'Page 2 Results'!O21)*24,9))))</f>
        <v/>
      </c>
      <c r="AO21" s="85" t="str">
        <f>IF(ISBLANK('Page 2 Results'!AF21),"",IF(ISTEXT('Page 2 Results'!AF21),"No",IF(OR(AND('Page 2 Results'!AF21&gt;=5.5,'Page 2 Results'!AG21="ppb (= ug/L)"),AND('Page 2 Results'!AF21&gt;=5.5/1000,'Page 2 Results'!AG21="ppm (= mg/L)")),"Yes","No")))</f>
        <v/>
      </c>
      <c r="AP21" s="78" t="str">
        <f>IF(AND('Page 2 Results'!AO21="Yes",'Page 2 Results'!G21="Yes (= Consumption)"),"Lead Result = "&amp;IF('Page 2 Results'!AG21="ppm (= mg/L)",'Page 2 Results'!AF21*1000,'Page 2 Results'!AF21)&amp;" ppb &lt;-- Within 24 hours of receipt of laboratory report, access to this consumption outlet must be closed.",IF(AND('Page 2 Results'!AO21="Yes",'Page 2 Results'!G21="No (= Non-Consumption)"),"Lead Result = "&amp;IF('Page 2 Results'!AG21="ppm (= mg/L)",'Page 2 Results'!AF21*1000,'Page 2 Results'!AF21)&amp;" ppb &lt;-- Within 24 hours of receipt of laboratory report, signage must be posted on this non-consumption outlet OR access to this non-consumption outlet must be closed.",""))</f>
        <v/>
      </c>
    </row>
    <row r="22" spans="4:47" x14ac:dyDescent="0.25">
      <c r="D22" s="90" t="str">
        <f>IF(AND('Page 2 Results'!B22="",'Page 2 Results'!C22=""),"",IF('Page 2 Results'!B22="","ERROR: Sample purpose is missing.",IF('Page 2 Results'!C22="","ERROR: Sample type is missing.",IF(OR(AND('Page 2 Results'!B22='Appx--List of Drop-Down Options'!$A$6,'Page 2 Results'!C22="First-Draw"),AND('Page 2 Results'!B22='Appx--List of Drop-Down Options'!$A$7,'Page 2 Results'!C22="Flush")),"ERROR: Sample PURPOSE and sample TYPE do not match.",""))))</f>
        <v/>
      </c>
      <c r="H22" s="101" t="str">
        <f>IF(AND('Page 2 Results'!F22="",'Page 2 Results'!G22=""),"",IF('Page 2 Results'!G22="","ERROR:  Use type of this outlet is missing.",IF(AND(OR(COUNTIF('Appx--List of Drop-Down Options'!$B$5:$B$10,'Page 2 Results'!F22)&gt;0,COUNTIF('Appx--List of Drop-Down Options'!$B$14:$B$15,'Page 2 Results'!F22)&gt;0,COUNTIF('Appx--List of Drop-Down Options'!$B$20:$B$22,'Page 2 Results'!F22)&gt;0,COUNTIF('Appx--List of Drop-Down Options'!$B$30,'Page 2 Results'!F22)&gt;0),'Page 2 Results'!G22="No (= Non-Consumption)"),"ERROR:  This type of outlet must be consumption.","")))</f>
        <v/>
      </c>
      <c r="N22" s="35"/>
      <c r="O22" s="34"/>
      <c r="P22" s="34"/>
      <c r="S22" s="33"/>
      <c r="U22" s="33"/>
      <c r="AB22" s="36"/>
      <c r="AC22" s="36"/>
      <c r="AD22" s="83"/>
      <c r="AE22" s="35"/>
      <c r="AF22" s="37"/>
      <c r="AJ22" s="36"/>
      <c r="AM22" s="92" t="str">
        <f>IF(AND(ISBLANK('Page 2 Results'!P22),ISBLANK('Page 2 Results'!AB22),ISBLANK('Page 2 Results'!AC22),ISBLANK('Page 2 Results'!AJ22),ISBLANK('Page 2 Results'!AK22)),"",IF(OR(ISBLANK('Page 2 Results'!P22),ISBLANK('Page 2 Results'!AB22),ISBLANK('Page 2 Results'!AC22),ISBLANK('Page 2 Results'!AJ22),ISBLANK('Page 2 Results'!AK22)),"DATE ERROR!! At least one of the dates is missing.",IF(AND('Page 2 Results'!O22&lt;='Page 2 Results'!P22,ROUNDDOWN('Page 2 Results'!P22,0)&lt;='Page 2 Results'!AB22,'Page 2 Results'!AB22&lt;='Page 2 Results'!AC22,'Page 2 Results'!AC22&lt;='Page 2 Results'!AJ22,'Page 2 Results'!AJ22&lt;='Page 2 Results'!AK22),"","DATE ERROR!! Please double check the dates you provided.")))</f>
        <v/>
      </c>
      <c r="AN22" s="85" t="str">
        <f>IF(AND(ISBLANK('Page 2 Results'!O22),ISBLANK('Page 2 Results'!P22),ISBLANK('Page 2 Results'!C22)),"",IF('Page 2 Results'!C22="Flush","**Flush Sample**",IF(OR('Page 2 Results'!F22="Ice Machine (Stand Alone)",'Page 2 Results'!F22="Ice Machine (in Refrigerator) -- Not required if non-metal water line"),"**Ice Machine**",ROUND(('Page 2 Results'!P22-'Page 2 Results'!O22)*24,9))))</f>
        <v/>
      </c>
      <c r="AO22" s="85" t="str">
        <f>IF(ISBLANK('Page 2 Results'!AF22),"",IF(ISTEXT('Page 2 Results'!AF22),"No",IF(OR(AND('Page 2 Results'!AF22&gt;=5.5,'Page 2 Results'!AG22="ppb (= ug/L)"),AND('Page 2 Results'!AF22&gt;=5.5/1000,'Page 2 Results'!AG22="ppm (= mg/L)")),"Yes","No")))</f>
        <v/>
      </c>
      <c r="AP22" s="78" t="str">
        <f>IF(AND('Page 2 Results'!AO22="Yes",'Page 2 Results'!G22="Yes (= Consumption)"),"Lead Result = "&amp;IF('Page 2 Results'!AG22="ppm (= mg/L)",'Page 2 Results'!AF22*1000,'Page 2 Results'!AF22)&amp;" ppb &lt;-- Within 24 hours of receipt of laboratory report, access to this consumption outlet must be closed.",IF(AND('Page 2 Results'!AO22="Yes",'Page 2 Results'!G22="No (= Non-Consumption)"),"Lead Result = "&amp;IF('Page 2 Results'!AG22="ppm (= mg/L)",'Page 2 Results'!AF22*1000,'Page 2 Results'!AF22)&amp;" ppb &lt;-- Within 24 hours of receipt of laboratory report, signage must be posted on this non-consumption outlet OR access to this non-consumption outlet must be closed.",""))</f>
        <v/>
      </c>
    </row>
    <row r="23" spans="4:47" x14ac:dyDescent="0.25">
      <c r="D23" s="90" t="str">
        <f>IF(AND('Page 2 Results'!B23="",'Page 2 Results'!C23=""),"",IF('Page 2 Results'!B23="","ERROR: Sample purpose is missing.",IF('Page 2 Results'!C23="","ERROR: Sample type is missing.",IF(OR(AND('Page 2 Results'!B23='Appx--List of Drop-Down Options'!$A$6,'Page 2 Results'!C23="First-Draw"),AND('Page 2 Results'!B23='Appx--List of Drop-Down Options'!$A$7,'Page 2 Results'!C23="Flush")),"ERROR: Sample PURPOSE and sample TYPE do not match.",""))))</f>
        <v/>
      </c>
      <c r="H23" s="101" t="str">
        <f>IF(AND('Page 2 Results'!F23="",'Page 2 Results'!G23=""),"",IF('Page 2 Results'!G23="","ERROR:  Use type of this outlet is missing.",IF(AND(OR(COUNTIF('Appx--List of Drop-Down Options'!$B$5:$B$10,'Page 2 Results'!F23)&gt;0,COUNTIF('Appx--List of Drop-Down Options'!$B$14:$B$15,'Page 2 Results'!F23)&gt;0,COUNTIF('Appx--List of Drop-Down Options'!$B$20:$B$22,'Page 2 Results'!F23)&gt;0,COUNTIF('Appx--List of Drop-Down Options'!$B$30,'Page 2 Results'!F23)&gt;0),'Page 2 Results'!G23="No (= Non-Consumption)"),"ERROR:  This type of outlet must be consumption.","")))</f>
        <v/>
      </c>
      <c r="N23" s="35"/>
      <c r="O23" s="34"/>
      <c r="P23" s="34"/>
      <c r="S23" s="33"/>
      <c r="U23" s="33"/>
      <c r="AB23" s="36"/>
      <c r="AC23" s="36"/>
      <c r="AD23" s="83"/>
      <c r="AE23" s="35"/>
      <c r="AF23" s="37"/>
      <c r="AJ23" s="36"/>
      <c r="AM23" s="92" t="str">
        <f>IF(AND(ISBLANK('Page 2 Results'!P23),ISBLANK('Page 2 Results'!AB23),ISBLANK('Page 2 Results'!AC23),ISBLANK('Page 2 Results'!AJ23),ISBLANK('Page 2 Results'!AK23)),"",IF(OR(ISBLANK('Page 2 Results'!P23),ISBLANK('Page 2 Results'!AB23),ISBLANK('Page 2 Results'!AC23),ISBLANK('Page 2 Results'!AJ23),ISBLANK('Page 2 Results'!AK23)),"DATE ERROR!! At least one of the dates is missing.",IF(AND('Page 2 Results'!O23&lt;='Page 2 Results'!P23,ROUNDDOWN('Page 2 Results'!P23,0)&lt;='Page 2 Results'!AB23,'Page 2 Results'!AB23&lt;='Page 2 Results'!AC23,'Page 2 Results'!AC23&lt;='Page 2 Results'!AJ23,'Page 2 Results'!AJ23&lt;='Page 2 Results'!AK23),"","DATE ERROR!! Please double check the dates you provided.")))</f>
        <v/>
      </c>
      <c r="AN23" s="85" t="str">
        <f>IF(AND(ISBLANK('Page 2 Results'!O23),ISBLANK('Page 2 Results'!P23),ISBLANK('Page 2 Results'!C23)),"",IF('Page 2 Results'!C23="Flush","**Flush Sample**",IF(OR('Page 2 Results'!F23="Ice Machine (Stand Alone)",'Page 2 Results'!F23="Ice Machine (in Refrigerator) -- Not required if non-metal water line"),"**Ice Machine**",ROUND(('Page 2 Results'!P23-'Page 2 Results'!O23)*24,9))))</f>
        <v/>
      </c>
      <c r="AO23" s="85" t="str">
        <f>IF(ISBLANK('Page 2 Results'!AF23),"",IF(ISTEXT('Page 2 Results'!AF23),"No",IF(OR(AND('Page 2 Results'!AF23&gt;=5.5,'Page 2 Results'!AG23="ppb (= ug/L)"),AND('Page 2 Results'!AF23&gt;=5.5/1000,'Page 2 Results'!AG23="ppm (= mg/L)")),"Yes","No")))</f>
        <v/>
      </c>
      <c r="AP23" s="78" t="str">
        <f>IF(AND('Page 2 Results'!AO23="Yes",'Page 2 Results'!G23="Yes (= Consumption)"),"Lead Result = "&amp;IF('Page 2 Results'!AG23="ppm (= mg/L)",'Page 2 Results'!AF23*1000,'Page 2 Results'!AF23)&amp;" ppb &lt;-- Within 24 hours of receipt of laboratory report, access to this consumption outlet must be closed.",IF(AND('Page 2 Results'!AO23="Yes",'Page 2 Results'!G23="No (= Non-Consumption)"),"Lead Result = "&amp;IF('Page 2 Results'!AG23="ppm (= mg/L)",'Page 2 Results'!AF23*1000,'Page 2 Results'!AF23)&amp;" ppb &lt;-- Within 24 hours of receipt of laboratory report, signage must be posted on this non-consumption outlet OR access to this non-consumption outlet must be closed.",""))</f>
        <v/>
      </c>
      <c r="AU23" s="10"/>
    </row>
    <row r="24" spans="4:47" x14ac:dyDescent="0.25">
      <c r="D24" s="90" t="str">
        <f>IF(AND('Page 2 Results'!B24="",'Page 2 Results'!C24=""),"",IF('Page 2 Results'!B24="","ERROR: Sample purpose is missing.",IF('Page 2 Results'!C24="","ERROR: Sample type is missing.",IF(OR(AND('Page 2 Results'!B24='Appx--List of Drop-Down Options'!$A$6,'Page 2 Results'!C24="First-Draw"),AND('Page 2 Results'!B24='Appx--List of Drop-Down Options'!$A$7,'Page 2 Results'!C24="Flush")),"ERROR: Sample PURPOSE and sample TYPE do not match.",""))))</f>
        <v/>
      </c>
      <c r="H24" s="101" t="str">
        <f>IF(AND('Page 2 Results'!F24="",'Page 2 Results'!G24=""),"",IF('Page 2 Results'!G24="","ERROR:  Use type of this outlet is missing.",IF(AND(OR(COUNTIF('Appx--List of Drop-Down Options'!$B$5:$B$10,'Page 2 Results'!F24)&gt;0,COUNTIF('Appx--List of Drop-Down Options'!$B$14:$B$15,'Page 2 Results'!F24)&gt;0,COUNTIF('Appx--List of Drop-Down Options'!$B$20:$B$22,'Page 2 Results'!F24)&gt;0,COUNTIF('Appx--List of Drop-Down Options'!$B$30,'Page 2 Results'!F24)&gt;0),'Page 2 Results'!G24="No (= Non-Consumption)"),"ERROR:  This type of outlet must be consumption.","")))</f>
        <v/>
      </c>
      <c r="N24" s="35"/>
      <c r="O24" s="34"/>
      <c r="P24" s="34"/>
      <c r="S24" s="33"/>
      <c r="U24" s="33"/>
      <c r="AB24" s="36"/>
      <c r="AC24" s="36"/>
      <c r="AD24" s="83"/>
      <c r="AE24" s="35"/>
      <c r="AF24" s="37"/>
      <c r="AJ24" s="36"/>
      <c r="AM24" s="92" t="str">
        <f>IF(AND(ISBLANK('Page 2 Results'!P24),ISBLANK('Page 2 Results'!AB24),ISBLANK('Page 2 Results'!AC24),ISBLANK('Page 2 Results'!AJ24),ISBLANK('Page 2 Results'!AK24)),"",IF(OR(ISBLANK('Page 2 Results'!P24),ISBLANK('Page 2 Results'!AB24),ISBLANK('Page 2 Results'!AC24),ISBLANK('Page 2 Results'!AJ24),ISBLANK('Page 2 Results'!AK24)),"DATE ERROR!! At least one of the dates is missing.",IF(AND('Page 2 Results'!O24&lt;='Page 2 Results'!P24,ROUNDDOWN('Page 2 Results'!P24,0)&lt;='Page 2 Results'!AB24,'Page 2 Results'!AB24&lt;='Page 2 Results'!AC24,'Page 2 Results'!AC24&lt;='Page 2 Results'!AJ24,'Page 2 Results'!AJ24&lt;='Page 2 Results'!AK24),"","DATE ERROR!! Please double check the dates you provided.")))</f>
        <v/>
      </c>
      <c r="AN24" s="85" t="str">
        <f>IF(AND(ISBLANK('Page 2 Results'!O24),ISBLANK('Page 2 Results'!P24),ISBLANK('Page 2 Results'!C24)),"",IF('Page 2 Results'!C24="Flush","**Flush Sample**",IF(OR('Page 2 Results'!F24="Ice Machine (Stand Alone)",'Page 2 Results'!F24="Ice Machine (in Refrigerator) -- Not required if non-metal water line"),"**Ice Machine**",ROUND(('Page 2 Results'!P24-'Page 2 Results'!O24)*24,9))))</f>
        <v/>
      </c>
      <c r="AO24" s="85" t="str">
        <f>IF(ISBLANK('Page 2 Results'!AF24),"",IF(ISTEXT('Page 2 Results'!AF24),"No",IF(OR(AND('Page 2 Results'!AF24&gt;=5.5,'Page 2 Results'!AG24="ppb (= ug/L)"),AND('Page 2 Results'!AF24&gt;=5.5/1000,'Page 2 Results'!AG24="ppm (= mg/L)")),"Yes","No")))</f>
        <v/>
      </c>
      <c r="AP24" s="78" t="str">
        <f>IF(AND('Page 2 Results'!AO24="Yes",'Page 2 Results'!G24="Yes (= Consumption)"),"Lead Result = "&amp;IF('Page 2 Results'!AG24="ppm (= mg/L)",'Page 2 Results'!AF24*1000,'Page 2 Results'!AF24)&amp;" ppb &lt;-- Within 24 hours of receipt of laboratory report, access to this consumption outlet must be closed.",IF(AND('Page 2 Results'!AO24="Yes",'Page 2 Results'!G24="No (= Non-Consumption)"),"Lead Result = "&amp;IF('Page 2 Results'!AG24="ppm (= mg/L)",'Page 2 Results'!AF24*1000,'Page 2 Results'!AF24)&amp;" ppb &lt;-- Within 24 hours of receipt of laboratory report, signage must be posted on this non-consumption outlet OR access to this non-consumption outlet must be closed.",""))</f>
        <v/>
      </c>
    </row>
    <row r="25" spans="4:47" x14ac:dyDescent="0.25">
      <c r="D25" s="90" t="str">
        <f>IF(AND('Page 2 Results'!B25="",'Page 2 Results'!C25=""),"",IF('Page 2 Results'!B25="","ERROR: Sample purpose is missing.",IF('Page 2 Results'!C25="","ERROR: Sample type is missing.",IF(OR(AND('Page 2 Results'!B25='Appx--List of Drop-Down Options'!$A$6,'Page 2 Results'!C25="First-Draw"),AND('Page 2 Results'!B25='Appx--List of Drop-Down Options'!$A$7,'Page 2 Results'!C25="Flush")),"ERROR: Sample PURPOSE and sample TYPE do not match.",""))))</f>
        <v/>
      </c>
      <c r="H25" s="101" t="str">
        <f>IF(AND('Page 2 Results'!F25="",'Page 2 Results'!G25=""),"",IF('Page 2 Results'!G25="","ERROR:  Use type of this outlet is missing.",IF(AND(OR(COUNTIF('Appx--List of Drop-Down Options'!$B$5:$B$10,'Page 2 Results'!F25)&gt;0,COUNTIF('Appx--List of Drop-Down Options'!$B$14:$B$15,'Page 2 Results'!F25)&gt;0,COUNTIF('Appx--List of Drop-Down Options'!$B$20:$B$22,'Page 2 Results'!F25)&gt;0,COUNTIF('Appx--List of Drop-Down Options'!$B$30,'Page 2 Results'!F25)&gt;0),'Page 2 Results'!G25="No (= Non-Consumption)"),"ERROR:  This type of outlet must be consumption.","")))</f>
        <v/>
      </c>
      <c r="N25" s="35"/>
      <c r="O25" s="34"/>
      <c r="P25" s="34"/>
      <c r="S25" s="33"/>
      <c r="U25" s="33"/>
      <c r="AB25" s="36"/>
      <c r="AC25" s="36"/>
      <c r="AD25" s="83"/>
      <c r="AE25" s="35"/>
      <c r="AF25" s="37"/>
      <c r="AJ25" s="36"/>
      <c r="AM25" s="92" t="str">
        <f>IF(AND(ISBLANK('Page 2 Results'!P25),ISBLANK('Page 2 Results'!AB25),ISBLANK('Page 2 Results'!AC25),ISBLANK('Page 2 Results'!AJ25),ISBLANK('Page 2 Results'!AK25)),"",IF(OR(ISBLANK('Page 2 Results'!P25),ISBLANK('Page 2 Results'!AB25),ISBLANK('Page 2 Results'!AC25),ISBLANK('Page 2 Results'!AJ25),ISBLANK('Page 2 Results'!AK25)),"DATE ERROR!! At least one of the dates is missing.",IF(AND('Page 2 Results'!O25&lt;='Page 2 Results'!P25,ROUNDDOWN('Page 2 Results'!P25,0)&lt;='Page 2 Results'!AB25,'Page 2 Results'!AB25&lt;='Page 2 Results'!AC25,'Page 2 Results'!AC25&lt;='Page 2 Results'!AJ25,'Page 2 Results'!AJ25&lt;='Page 2 Results'!AK25),"","DATE ERROR!! Please double check the dates you provided.")))</f>
        <v/>
      </c>
      <c r="AN25" s="85" t="str">
        <f>IF(AND(ISBLANK('Page 2 Results'!O25),ISBLANK('Page 2 Results'!P25),ISBLANK('Page 2 Results'!C25)),"",IF('Page 2 Results'!C25="Flush","**Flush Sample**",IF(OR('Page 2 Results'!F25="Ice Machine (Stand Alone)",'Page 2 Results'!F25="Ice Machine (in Refrigerator) -- Not required if non-metal water line"),"**Ice Machine**",ROUND(('Page 2 Results'!P25-'Page 2 Results'!O25)*24,9))))</f>
        <v/>
      </c>
      <c r="AO25" s="85" t="str">
        <f>IF(ISBLANK('Page 2 Results'!AF25),"",IF(ISTEXT('Page 2 Results'!AF25),"No",IF(OR(AND('Page 2 Results'!AF25&gt;=5.5,'Page 2 Results'!AG25="ppb (= ug/L)"),AND('Page 2 Results'!AF25&gt;=5.5/1000,'Page 2 Results'!AG25="ppm (= mg/L)")),"Yes","No")))</f>
        <v/>
      </c>
      <c r="AP25" s="78" t="str">
        <f>IF(AND('Page 2 Results'!AO25="Yes",'Page 2 Results'!G25="Yes (= Consumption)"),"Lead Result = "&amp;IF('Page 2 Results'!AG25="ppm (= mg/L)",'Page 2 Results'!AF25*1000,'Page 2 Results'!AF25)&amp;" ppb &lt;-- Within 24 hours of receipt of laboratory report, access to this consumption outlet must be closed.",IF(AND('Page 2 Results'!AO25="Yes",'Page 2 Results'!G25="No (= Non-Consumption)"),"Lead Result = "&amp;IF('Page 2 Results'!AG25="ppm (= mg/L)",'Page 2 Results'!AF25*1000,'Page 2 Results'!AF25)&amp;" ppb &lt;-- Within 24 hours of receipt of laboratory report, signage must be posted on this non-consumption outlet OR access to this non-consumption outlet must be closed.",""))</f>
        <v/>
      </c>
    </row>
    <row r="26" spans="4:47" x14ac:dyDescent="0.25">
      <c r="D26" s="90" t="str">
        <f>IF(AND('Page 2 Results'!B26="",'Page 2 Results'!C26=""),"",IF('Page 2 Results'!B26="","ERROR: Sample purpose is missing.",IF('Page 2 Results'!C26="","ERROR: Sample type is missing.",IF(OR(AND('Page 2 Results'!B26='Appx--List of Drop-Down Options'!$A$6,'Page 2 Results'!C26="First-Draw"),AND('Page 2 Results'!B26='Appx--List of Drop-Down Options'!$A$7,'Page 2 Results'!C26="Flush")),"ERROR: Sample PURPOSE and sample TYPE do not match.",""))))</f>
        <v/>
      </c>
      <c r="H26" s="101" t="str">
        <f>IF(AND('Page 2 Results'!F26="",'Page 2 Results'!G26=""),"",IF('Page 2 Results'!G26="","ERROR:  Use type of this outlet is missing.",IF(AND(OR(COUNTIF('Appx--List of Drop-Down Options'!$B$5:$B$10,'Page 2 Results'!F26)&gt;0,COUNTIF('Appx--List of Drop-Down Options'!$B$14:$B$15,'Page 2 Results'!F26)&gt;0,COUNTIF('Appx--List of Drop-Down Options'!$B$20:$B$22,'Page 2 Results'!F26)&gt;0,COUNTIF('Appx--List of Drop-Down Options'!$B$30,'Page 2 Results'!F26)&gt;0),'Page 2 Results'!G26="No (= Non-Consumption)"),"ERROR:  This type of outlet must be consumption.","")))</f>
        <v/>
      </c>
      <c r="N26" s="35"/>
      <c r="O26" s="34"/>
      <c r="P26" s="34"/>
      <c r="S26" s="33"/>
      <c r="U26" s="33"/>
      <c r="AB26" s="36"/>
      <c r="AC26" s="36"/>
      <c r="AD26" s="83"/>
      <c r="AE26" s="35"/>
      <c r="AF26" s="37"/>
      <c r="AG26" s="42"/>
      <c r="AJ26" s="36"/>
      <c r="AM26" s="92" t="str">
        <f>IF(AND(ISBLANK('Page 2 Results'!P26),ISBLANK('Page 2 Results'!AB26),ISBLANK('Page 2 Results'!AC26),ISBLANK('Page 2 Results'!AJ26),ISBLANK('Page 2 Results'!AK26)),"",IF(OR(ISBLANK('Page 2 Results'!P26),ISBLANK('Page 2 Results'!AB26),ISBLANK('Page 2 Results'!AC26),ISBLANK('Page 2 Results'!AJ26),ISBLANK('Page 2 Results'!AK26)),"DATE ERROR!! At least one of the dates is missing.",IF(AND('Page 2 Results'!O26&lt;='Page 2 Results'!P26,ROUNDDOWN('Page 2 Results'!P26,0)&lt;='Page 2 Results'!AB26,'Page 2 Results'!AB26&lt;='Page 2 Results'!AC26,'Page 2 Results'!AC26&lt;='Page 2 Results'!AJ26,'Page 2 Results'!AJ26&lt;='Page 2 Results'!AK26),"","DATE ERROR!! Please double check the dates you provided.")))</f>
        <v/>
      </c>
      <c r="AN26" s="85" t="str">
        <f>IF(AND(ISBLANK('Page 2 Results'!O26),ISBLANK('Page 2 Results'!P26),ISBLANK('Page 2 Results'!C26)),"",IF('Page 2 Results'!C26="Flush","**Flush Sample**",IF(OR('Page 2 Results'!F26="Ice Machine (Stand Alone)",'Page 2 Results'!F26="Ice Machine (in Refrigerator) -- Not required if non-metal water line"),"**Ice Machine**",ROUND(('Page 2 Results'!P26-'Page 2 Results'!O26)*24,9))))</f>
        <v/>
      </c>
      <c r="AO26" s="85" t="str">
        <f>IF(ISBLANK('Page 2 Results'!AF26),"",IF(ISTEXT('Page 2 Results'!AF26),"No",IF(OR(AND('Page 2 Results'!AF26&gt;=5.5,'Page 2 Results'!AG26="ppb (= ug/L)"),AND('Page 2 Results'!AF26&gt;=5.5/1000,'Page 2 Results'!AG26="ppm (= mg/L)")),"Yes","No")))</f>
        <v/>
      </c>
      <c r="AP26" s="78" t="str">
        <f>IF(AND('Page 2 Results'!AO26="Yes",'Page 2 Results'!G26="Yes (= Consumption)"),"Lead Result = "&amp;IF('Page 2 Results'!AG26="ppm (= mg/L)",'Page 2 Results'!AF26*1000,'Page 2 Results'!AF26)&amp;" ppb &lt;-- Within 24 hours of receipt of laboratory report, access to this consumption outlet must be closed.",IF(AND('Page 2 Results'!AO26="Yes",'Page 2 Results'!G26="No (= Non-Consumption)"),"Lead Result = "&amp;IF('Page 2 Results'!AG26="ppm (= mg/L)",'Page 2 Results'!AF26*1000,'Page 2 Results'!AF26)&amp;" ppb &lt;-- Within 24 hours of receipt of laboratory report, signage must be posted on this non-consumption outlet OR access to this non-consumption outlet must be closed.",""))</f>
        <v/>
      </c>
    </row>
    <row r="27" spans="4:47" x14ac:dyDescent="0.25">
      <c r="D27" s="90" t="str">
        <f>IF(AND('Page 2 Results'!B27="",'Page 2 Results'!C27=""),"",IF('Page 2 Results'!B27="","ERROR: Sample purpose is missing.",IF('Page 2 Results'!C27="","ERROR: Sample type is missing.",IF(OR(AND('Page 2 Results'!B27='Appx--List of Drop-Down Options'!$A$6,'Page 2 Results'!C27="First-Draw"),AND('Page 2 Results'!B27='Appx--List of Drop-Down Options'!$A$7,'Page 2 Results'!C27="Flush")),"ERROR: Sample PURPOSE and sample TYPE do not match.",""))))</f>
        <v/>
      </c>
      <c r="H27" s="101" t="str">
        <f>IF(AND('Page 2 Results'!F27="",'Page 2 Results'!G27=""),"",IF('Page 2 Results'!G27="","ERROR:  Use type of this outlet is missing.",IF(AND(OR(COUNTIF('Appx--List of Drop-Down Options'!$B$5:$B$10,'Page 2 Results'!F27)&gt;0,COUNTIF('Appx--List of Drop-Down Options'!$B$14:$B$15,'Page 2 Results'!F27)&gt;0,COUNTIF('Appx--List of Drop-Down Options'!$B$20:$B$22,'Page 2 Results'!F27)&gt;0,COUNTIF('Appx--List of Drop-Down Options'!$B$30,'Page 2 Results'!F27)&gt;0),'Page 2 Results'!G27="No (= Non-Consumption)"),"ERROR:  This type of outlet must be consumption.","")))</f>
        <v/>
      </c>
      <c r="N27" s="35"/>
      <c r="O27" s="34"/>
      <c r="P27" s="34"/>
      <c r="S27" s="33"/>
      <c r="U27" s="33"/>
      <c r="AB27" s="36"/>
      <c r="AC27" s="36"/>
      <c r="AD27" s="83"/>
      <c r="AE27" s="35"/>
      <c r="AF27" s="37"/>
      <c r="AJ27" s="36"/>
      <c r="AM27" s="92" t="str">
        <f>IF(AND(ISBLANK('Page 2 Results'!P27),ISBLANK('Page 2 Results'!AB27),ISBLANK('Page 2 Results'!AC27),ISBLANK('Page 2 Results'!AJ27),ISBLANK('Page 2 Results'!AK27)),"",IF(OR(ISBLANK('Page 2 Results'!P27),ISBLANK('Page 2 Results'!AB27),ISBLANK('Page 2 Results'!AC27),ISBLANK('Page 2 Results'!AJ27),ISBLANK('Page 2 Results'!AK27)),"DATE ERROR!! At least one of the dates is missing.",IF(AND('Page 2 Results'!O27&lt;='Page 2 Results'!P27,ROUNDDOWN('Page 2 Results'!P27,0)&lt;='Page 2 Results'!AB27,'Page 2 Results'!AB27&lt;='Page 2 Results'!AC27,'Page 2 Results'!AC27&lt;='Page 2 Results'!AJ27,'Page 2 Results'!AJ27&lt;='Page 2 Results'!AK27),"","DATE ERROR!! Please double check the dates you provided.")))</f>
        <v/>
      </c>
      <c r="AN27" s="85" t="str">
        <f>IF(AND(ISBLANK('Page 2 Results'!O27),ISBLANK('Page 2 Results'!P27),ISBLANK('Page 2 Results'!C27)),"",IF('Page 2 Results'!C27="Flush","**Flush Sample**",IF(OR('Page 2 Results'!F27="Ice Machine (Stand Alone)",'Page 2 Results'!F27="Ice Machine (in Refrigerator) -- Not required if non-metal water line"),"**Ice Machine**",ROUND(('Page 2 Results'!P27-'Page 2 Results'!O27)*24,9))))</f>
        <v/>
      </c>
      <c r="AO27" s="85" t="str">
        <f>IF(ISBLANK('Page 2 Results'!AF27),"",IF(ISTEXT('Page 2 Results'!AF27),"No",IF(OR(AND('Page 2 Results'!AF27&gt;=5.5,'Page 2 Results'!AG27="ppb (= ug/L)"),AND('Page 2 Results'!AF27&gt;=5.5/1000,'Page 2 Results'!AG27="ppm (= mg/L)")),"Yes","No")))</f>
        <v/>
      </c>
      <c r="AP27" s="78" t="str">
        <f>IF(AND('Page 2 Results'!AO27="Yes",'Page 2 Results'!G27="Yes (= Consumption)"),"Lead Result = "&amp;IF('Page 2 Results'!AG27="ppm (= mg/L)",'Page 2 Results'!AF27*1000,'Page 2 Results'!AF27)&amp;" ppb &lt;-- Within 24 hours of receipt of laboratory report, access to this consumption outlet must be closed.",IF(AND('Page 2 Results'!AO27="Yes",'Page 2 Results'!G27="No (= Non-Consumption)"),"Lead Result = "&amp;IF('Page 2 Results'!AG27="ppm (= mg/L)",'Page 2 Results'!AF27*1000,'Page 2 Results'!AF27)&amp;" ppb &lt;-- Within 24 hours of receipt of laboratory report, signage must be posted on this non-consumption outlet OR access to this non-consumption outlet must be closed.",""))</f>
        <v/>
      </c>
    </row>
    <row r="28" spans="4:47" x14ac:dyDescent="0.25">
      <c r="D28" s="90" t="str">
        <f>IF(AND('Page 2 Results'!B28="",'Page 2 Results'!C28=""),"",IF('Page 2 Results'!B28="","ERROR: Sample purpose is missing.",IF('Page 2 Results'!C28="","ERROR: Sample type is missing.",IF(OR(AND('Page 2 Results'!B28='Appx--List of Drop-Down Options'!$A$6,'Page 2 Results'!C28="First-Draw"),AND('Page 2 Results'!B28='Appx--List of Drop-Down Options'!$A$7,'Page 2 Results'!C28="Flush")),"ERROR: Sample PURPOSE and sample TYPE do not match.",""))))</f>
        <v/>
      </c>
      <c r="H28" s="101" t="str">
        <f>IF(AND('Page 2 Results'!F28="",'Page 2 Results'!G28=""),"",IF('Page 2 Results'!G28="","ERROR:  Use type of this outlet is missing.",IF(AND(OR(COUNTIF('Appx--List of Drop-Down Options'!$B$5:$B$10,'Page 2 Results'!F28)&gt;0,COUNTIF('Appx--List of Drop-Down Options'!$B$14:$B$15,'Page 2 Results'!F28)&gt;0,COUNTIF('Appx--List of Drop-Down Options'!$B$20:$B$22,'Page 2 Results'!F28)&gt;0,COUNTIF('Appx--List of Drop-Down Options'!$B$30,'Page 2 Results'!F28)&gt;0),'Page 2 Results'!G28="No (= Non-Consumption)"),"ERROR:  This type of outlet must be consumption.","")))</f>
        <v/>
      </c>
      <c r="N28" s="35"/>
      <c r="O28" s="34"/>
      <c r="P28" s="34"/>
      <c r="S28" s="33"/>
      <c r="U28" s="33"/>
      <c r="AB28" s="36"/>
      <c r="AC28" s="36"/>
      <c r="AD28" s="83"/>
      <c r="AE28" s="35"/>
      <c r="AF28" s="37"/>
      <c r="AJ28" s="36"/>
      <c r="AM28" s="92" t="str">
        <f>IF(AND(ISBLANK('Page 2 Results'!P28),ISBLANK('Page 2 Results'!AB28),ISBLANK('Page 2 Results'!AC28),ISBLANK('Page 2 Results'!AJ28),ISBLANK('Page 2 Results'!AK28)),"",IF(OR(ISBLANK('Page 2 Results'!P28),ISBLANK('Page 2 Results'!AB28),ISBLANK('Page 2 Results'!AC28),ISBLANK('Page 2 Results'!AJ28),ISBLANK('Page 2 Results'!AK28)),"DATE ERROR!! At least one of the dates is missing.",IF(AND('Page 2 Results'!O28&lt;='Page 2 Results'!P28,ROUNDDOWN('Page 2 Results'!P28,0)&lt;='Page 2 Results'!AB28,'Page 2 Results'!AB28&lt;='Page 2 Results'!AC28,'Page 2 Results'!AC28&lt;='Page 2 Results'!AJ28,'Page 2 Results'!AJ28&lt;='Page 2 Results'!AK28),"","DATE ERROR!! Please double check the dates you provided.")))</f>
        <v/>
      </c>
      <c r="AN28" s="85" t="str">
        <f>IF(AND(ISBLANK('Page 2 Results'!O28),ISBLANK('Page 2 Results'!P28),ISBLANK('Page 2 Results'!C28)),"",IF('Page 2 Results'!C28="Flush","**Flush Sample**",IF(OR('Page 2 Results'!F28="Ice Machine (Stand Alone)",'Page 2 Results'!F28="Ice Machine (in Refrigerator) -- Not required if non-metal water line"),"**Ice Machine**",ROUND(('Page 2 Results'!P28-'Page 2 Results'!O28)*24,9))))</f>
        <v/>
      </c>
      <c r="AO28" s="85" t="str">
        <f>IF(ISBLANK('Page 2 Results'!AF28),"",IF(ISTEXT('Page 2 Results'!AF28),"No",IF(OR(AND('Page 2 Results'!AF28&gt;=5.5,'Page 2 Results'!AG28="ppb (= ug/L)"),AND('Page 2 Results'!AF28&gt;=5.5/1000,'Page 2 Results'!AG28="ppm (= mg/L)")),"Yes","No")))</f>
        <v/>
      </c>
      <c r="AP28" s="78" t="str">
        <f>IF(AND('Page 2 Results'!AO28="Yes",'Page 2 Results'!G28="Yes (= Consumption)"),"Lead Result = "&amp;IF('Page 2 Results'!AG28="ppm (= mg/L)",'Page 2 Results'!AF28*1000,'Page 2 Results'!AF28)&amp;" ppb &lt;-- Within 24 hours of receipt of laboratory report, access to this consumption outlet must be closed.",IF(AND('Page 2 Results'!AO28="Yes",'Page 2 Results'!G28="No (= Non-Consumption)"),"Lead Result = "&amp;IF('Page 2 Results'!AG28="ppm (= mg/L)",'Page 2 Results'!AF28*1000,'Page 2 Results'!AF28)&amp;" ppb &lt;-- Within 24 hours of receipt of laboratory report, signage must be posted on this non-consumption outlet OR access to this non-consumption outlet must be closed.",""))</f>
        <v/>
      </c>
    </row>
    <row r="29" spans="4:47" x14ac:dyDescent="0.25">
      <c r="D29" s="90" t="str">
        <f>IF(AND('Page 2 Results'!B29="",'Page 2 Results'!C29=""),"",IF('Page 2 Results'!B29="","ERROR: Sample purpose is missing.",IF('Page 2 Results'!C29="","ERROR: Sample type is missing.",IF(OR(AND('Page 2 Results'!B29='Appx--List of Drop-Down Options'!$A$6,'Page 2 Results'!C29="First-Draw"),AND('Page 2 Results'!B29='Appx--List of Drop-Down Options'!$A$7,'Page 2 Results'!C29="Flush")),"ERROR: Sample PURPOSE and sample TYPE do not match.",""))))</f>
        <v/>
      </c>
      <c r="H29" s="101" t="str">
        <f>IF(AND('Page 2 Results'!F29="",'Page 2 Results'!G29=""),"",IF('Page 2 Results'!G29="","ERROR:  Use type of this outlet is missing.",IF(AND(OR(COUNTIF('Appx--List of Drop-Down Options'!$B$5:$B$10,'Page 2 Results'!F29)&gt;0,COUNTIF('Appx--List of Drop-Down Options'!$B$14:$B$15,'Page 2 Results'!F29)&gt;0,COUNTIF('Appx--List of Drop-Down Options'!$B$20:$B$22,'Page 2 Results'!F29)&gt;0,COUNTIF('Appx--List of Drop-Down Options'!$B$30,'Page 2 Results'!F29)&gt;0),'Page 2 Results'!G29="No (= Non-Consumption)"),"ERROR:  This type of outlet must be consumption.","")))</f>
        <v/>
      </c>
      <c r="N29" s="35"/>
      <c r="O29" s="34"/>
      <c r="P29" s="34"/>
      <c r="S29" s="33"/>
      <c r="U29" s="33"/>
      <c r="AB29" s="36"/>
      <c r="AC29" s="36"/>
      <c r="AD29" s="83"/>
      <c r="AE29" s="35"/>
      <c r="AF29" s="37"/>
      <c r="AJ29" s="36"/>
      <c r="AM29" s="92" t="str">
        <f>IF(AND(ISBLANK('Page 2 Results'!P29),ISBLANK('Page 2 Results'!AB29),ISBLANK('Page 2 Results'!AC29),ISBLANK('Page 2 Results'!AJ29),ISBLANK('Page 2 Results'!AK29)),"",IF(OR(ISBLANK('Page 2 Results'!P29),ISBLANK('Page 2 Results'!AB29),ISBLANK('Page 2 Results'!AC29),ISBLANK('Page 2 Results'!AJ29),ISBLANK('Page 2 Results'!AK29)),"DATE ERROR!! At least one of the dates is missing.",IF(AND('Page 2 Results'!O29&lt;='Page 2 Results'!P29,ROUNDDOWN('Page 2 Results'!P29,0)&lt;='Page 2 Results'!AB29,'Page 2 Results'!AB29&lt;='Page 2 Results'!AC29,'Page 2 Results'!AC29&lt;='Page 2 Results'!AJ29,'Page 2 Results'!AJ29&lt;='Page 2 Results'!AK29),"","DATE ERROR!! Please double check the dates you provided.")))</f>
        <v/>
      </c>
      <c r="AN29" s="85" t="str">
        <f>IF(AND(ISBLANK('Page 2 Results'!O29),ISBLANK('Page 2 Results'!P29),ISBLANK('Page 2 Results'!C29)),"",IF('Page 2 Results'!C29="Flush","**Flush Sample**",IF(OR('Page 2 Results'!F29="Ice Machine (Stand Alone)",'Page 2 Results'!F29="Ice Machine (in Refrigerator) -- Not required if non-metal water line"),"**Ice Machine**",ROUND(('Page 2 Results'!P29-'Page 2 Results'!O29)*24,9))))</f>
        <v/>
      </c>
      <c r="AO29" s="85" t="str">
        <f>IF(ISBLANK('Page 2 Results'!AF29),"",IF(ISTEXT('Page 2 Results'!AF29),"No",IF(OR(AND('Page 2 Results'!AF29&gt;=5.5,'Page 2 Results'!AG29="ppb (= ug/L)"),AND('Page 2 Results'!AF29&gt;=5.5/1000,'Page 2 Results'!AG29="ppm (= mg/L)")),"Yes","No")))</f>
        <v/>
      </c>
      <c r="AP29" s="78" t="str">
        <f>IF(AND('Page 2 Results'!AO29="Yes",'Page 2 Results'!G29="Yes (= Consumption)"),"Lead Result = "&amp;IF('Page 2 Results'!AG29="ppm (= mg/L)",'Page 2 Results'!AF29*1000,'Page 2 Results'!AF29)&amp;" ppb &lt;-- Within 24 hours of receipt of laboratory report, access to this consumption outlet must be closed.",IF(AND('Page 2 Results'!AO29="Yes",'Page 2 Results'!G29="No (= Non-Consumption)"),"Lead Result = "&amp;IF('Page 2 Results'!AG29="ppm (= mg/L)",'Page 2 Results'!AF29*1000,'Page 2 Results'!AF29)&amp;" ppb &lt;-- Within 24 hours of receipt of laboratory report, signage must be posted on this non-consumption outlet OR access to this non-consumption outlet must be closed.",""))</f>
        <v/>
      </c>
    </row>
    <row r="30" spans="4:47" x14ac:dyDescent="0.25">
      <c r="D30" s="90" t="str">
        <f>IF(AND('Page 2 Results'!B30="",'Page 2 Results'!C30=""),"",IF('Page 2 Results'!B30="","ERROR: Sample purpose is missing.",IF('Page 2 Results'!C30="","ERROR: Sample type is missing.",IF(OR(AND('Page 2 Results'!B30='Appx--List of Drop-Down Options'!$A$6,'Page 2 Results'!C30="First-Draw"),AND('Page 2 Results'!B30='Appx--List of Drop-Down Options'!$A$7,'Page 2 Results'!C30="Flush")),"ERROR: Sample PURPOSE and sample TYPE do not match.",""))))</f>
        <v/>
      </c>
      <c r="H30" s="101" t="str">
        <f>IF(AND('Page 2 Results'!F30="",'Page 2 Results'!G30=""),"",IF('Page 2 Results'!G30="","ERROR:  Use type of this outlet is missing.",IF(AND(OR(COUNTIF('Appx--List of Drop-Down Options'!$B$5:$B$10,'Page 2 Results'!F30)&gt;0,COUNTIF('Appx--List of Drop-Down Options'!$B$14:$B$15,'Page 2 Results'!F30)&gt;0,COUNTIF('Appx--List of Drop-Down Options'!$B$20:$B$22,'Page 2 Results'!F30)&gt;0,COUNTIF('Appx--List of Drop-Down Options'!$B$30,'Page 2 Results'!F30)&gt;0),'Page 2 Results'!G30="No (= Non-Consumption)"),"ERROR:  This type of outlet must be consumption.","")))</f>
        <v/>
      </c>
      <c r="N30" s="35"/>
      <c r="O30" s="34"/>
      <c r="P30" s="34"/>
      <c r="S30" s="33"/>
      <c r="U30" s="33"/>
      <c r="AB30" s="36"/>
      <c r="AC30" s="36"/>
      <c r="AD30" s="83"/>
      <c r="AE30" s="35"/>
      <c r="AF30" s="37"/>
      <c r="AJ30" s="36"/>
      <c r="AM30" s="92" t="str">
        <f>IF(AND(ISBLANK('Page 2 Results'!P30),ISBLANK('Page 2 Results'!AB30),ISBLANK('Page 2 Results'!AC30),ISBLANK('Page 2 Results'!AJ30),ISBLANK('Page 2 Results'!AK30)),"",IF(OR(ISBLANK('Page 2 Results'!P30),ISBLANK('Page 2 Results'!AB30),ISBLANK('Page 2 Results'!AC30),ISBLANK('Page 2 Results'!AJ30),ISBLANK('Page 2 Results'!AK30)),"DATE ERROR!! At least one of the dates is missing.",IF(AND('Page 2 Results'!O30&lt;='Page 2 Results'!P30,ROUNDDOWN('Page 2 Results'!P30,0)&lt;='Page 2 Results'!AB30,'Page 2 Results'!AB30&lt;='Page 2 Results'!AC30,'Page 2 Results'!AC30&lt;='Page 2 Results'!AJ30,'Page 2 Results'!AJ30&lt;='Page 2 Results'!AK30),"","DATE ERROR!! Please double check the dates you provided.")))</f>
        <v/>
      </c>
      <c r="AN30" s="85" t="str">
        <f>IF(AND(ISBLANK('Page 2 Results'!O30),ISBLANK('Page 2 Results'!P30),ISBLANK('Page 2 Results'!C30)),"",IF('Page 2 Results'!C30="Flush","**Flush Sample**",IF(OR('Page 2 Results'!F30="Ice Machine (Stand Alone)",'Page 2 Results'!F30="Ice Machine (in Refrigerator) -- Not required if non-metal water line"),"**Ice Machine**",ROUND(('Page 2 Results'!P30-'Page 2 Results'!O30)*24,9))))</f>
        <v/>
      </c>
      <c r="AO30" s="85" t="str">
        <f>IF(ISBLANK('Page 2 Results'!AF30),"",IF(ISTEXT('Page 2 Results'!AF30),"No",IF(OR(AND('Page 2 Results'!AF30&gt;=5.5,'Page 2 Results'!AG30="ppb (= ug/L)"),AND('Page 2 Results'!AF30&gt;=5.5/1000,'Page 2 Results'!AG30="ppm (= mg/L)")),"Yes","No")))</f>
        <v/>
      </c>
      <c r="AP30" s="78" t="str">
        <f>IF(AND('Page 2 Results'!AO30="Yes",'Page 2 Results'!G30="Yes (= Consumption)"),"Lead Result = "&amp;IF('Page 2 Results'!AG30="ppm (= mg/L)",'Page 2 Results'!AF30*1000,'Page 2 Results'!AF30)&amp;" ppb &lt;-- Within 24 hours of receipt of laboratory report, access to this consumption outlet must be closed.",IF(AND('Page 2 Results'!AO30="Yes",'Page 2 Results'!G30="No (= Non-Consumption)"),"Lead Result = "&amp;IF('Page 2 Results'!AG30="ppm (= mg/L)",'Page 2 Results'!AF30*1000,'Page 2 Results'!AF30)&amp;" ppb &lt;-- Within 24 hours of receipt of laboratory report, signage must be posted on this non-consumption outlet OR access to this non-consumption outlet must be closed.",""))</f>
        <v/>
      </c>
    </row>
    <row r="31" spans="4:47" x14ac:dyDescent="0.25">
      <c r="D31" s="90" t="str">
        <f>IF(AND('Page 2 Results'!B31="",'Page 2 Results'!C31=""),"",IF('Page 2 Results'!B31="","ERROR: Sample purpose is missing.",IF('Page 2 Results'!C31="","ERROR: Sample type is missing.",IF(OR(AND('Page 2 Results'!B31='Appx--List of Drop-Down Options'!$A$6,'Page 2 Results'!C31="First-Draw"),AND('Page 2 Results'!B31='Appx--List of Drop-Down Options'!$A$7,'Page 2 Results'!C31="Flush")),"ERROR: Sample PURPOSE and sample TYPE do not match.",""))))</f>
        <v/>
      </c>
      <c r="H31" s="101" t="str">
        <f>IF(AND('Page 2 Results'!F31="",'Page 2 Results'!G31=""),"",IF('Page 2 Results'!G31="","ERROR:  Use type of this outlet is missing.",IF(AND(OR(COUNTIF('Appx--List of Drop-Down Options'!$B$5:$B$10,'Page 2 Results'!F31)&gt;0,COUNTIF('Appx--List of Drop-Down Options'!$B$14:$B$15,'Page 2 Results'!F31)&gt;0,COUNTIF('Appx--List of Drop-Down Options'!$B$20:$B$22,'Page 2 Results'!F31)&gt;0,COUNTIF('Appx--List of Drop-Down Options'!$B$30,'Page 2 Results'!F31)&gt;0),'Page 2 Results'!G31="No (= Non-Consumption)"),"ERROR:  This type of outlet must be consumption.","")))</f>
        <v/>
      </c>
      <c r="N31" s="35"/>
      <c r="O31" s="34"/>
      <c r="P31" s="34"/>
      <c r="S31" s="33"/>
      <c r="U31" s="33"/>
      <c r="AB31" s="36"/>
      <c r="AC31" s="36"/>
      <c r="AD31" s="83"/>
      <c r="AE31" s="35"/>
      <c r="AF31" s="37"/>
      <c r="AJ31" s="36"/>
      <c r="AM31" s="92" t="str">
        <f>IF(AND(ISBLANK('Page 2 Results'!P31),ISBLANK('Page 2 Results'!AB31),ISBLANK('Page 2 Results'!AC31),ISBLANK('Page 2 Results'!AJ31),ISBLANK('Page 2 Results'!AK31)),"",IF(OR(ISBLANK('Page 2 Results'!P31),ISBLANK('Page 2 Results'!AB31),ISBLANK('Page 2 Results'!AC31),ISBLANK('Page 2 Results'!AJ31),ISBLANK('Page 2 Results'!AK31)),"DATE ERROR!! At least one of the dates is missing.",IF(AND('Page 2 Results'!O31&lt;='Page 2 Results'!P31,ROUNDDOWN('Page 2 Results'!P31,0)&lt;='Page 2 Results'!AB31,'Page 2 Results'!AB31&lt;='Page 2 Results'!AC31,'Page 2 Results'!AC31&lt;='Page 2 Results'!AJ31,'Page 2 Results'!AJ31&lt;='Page 2 Results'!AK31),"","DATE ERROR!! Please double check the dates you provided.")))</f>
        <v/>
      </c>
      <c r="AN31" s="85" t="str">
        <f>IF(AND(ISBLANK('Page 2 Results'!O31),ISBLANK('Page 2 Results'!P31),ISBLANK('Page 2 Results'!C31)),"",IF('Page 2 Results'!C31="Flush","**Flush Sample**",IF(OR('Page 2 Results'!F31="Ice Machine (Stand Alone)",'Page 2 Results'!F31="Ice Machine (in Refrigerator) -- Not required if non-metal water line"),"**Ice Machine**",ROUND(('Page 2 Results'!P31-'Page 2 Results'!O31)*24,9))))</f>
        <v/>
      </c>
      <c r="AO31" s="85" t="str">
        <f>IF(ISBLANK('Page 2 Results'!AF31),"",IF(ISTEXT('Page 2 Results'!AF31),"No",IF(OR(AND('Page 2 Results'!AF31&gt;=5.5,'Page 2 Results'!AG31="ppb (= ug/L)"),AND('Page 2 Results'!AF31&gt;=5.5/1000,'Page 2 Results'!AG31="ppm (= mg/L)")),"Yes","No")))</f>
        <v/>
      </c>
      <c r="AP31" s="78" t="str">
        <f>IF(AND('Page 2 Results'!AO31="Yes",'Page 2 Results'!G31="Yes (= Consumption)"),"Lead Result = "&amp;IF('Page 2 Results'!AG31="ppm (= mg/L)",'Page 2 Results'!AF31*1000,'Page 2 Results'!AF31)&amp;" ppb &lt;-- Within 24 hours of receipt of laboratory report, access to this consumption outlet must be closed.",IF(AND('Page 2 Results'!AO31="Yes",'Page 2 Results'!G31="No (= Non-Consumption)"),"Lead Result = "&amp;IF('Page 2 Results'!AG31="ppm (= mg/L)",'Page 2 Results'!AF31*1000,'Page 2 Results'!AF31)&amp;" ppb &lt;-- Within 24 hours of receipt of laboratory report, signage must be posted on this non-consumption outlet OR access to this non-consumption outlet must be closed.",""))</f>
        <v/>
      </c>
    </row>
    <row r="32" spans="4:47" x14ac:dyDescent="0.25">
      <c r="D32" s="90" t="str">
        <f>IF(AND('Page 2 Results'!B32="",'Page 2 Results'!C32=""),"",IF('Page 2 Results'!B32="","ERROR: Sample purpose is missing.",IF('Page 2 Results'!C32="","ERROR: Sample type is missing.",IF(OR(AND('Page 2 Results'!B32='Appx--List of Drop-Down Options'!$A$6,'Page 2 Results'!C32="First-Draw"),AND('Page 2 Results'!B32='Appx--List of Drop-Down Options'!$A$7,'Page 2 Results'!C32="Flush")),"ERROR: Sample PURPOSE and sample TYPE do not match.",""))))</f>
        <v/>
      </c>
      <c r="H32" s="101" t="str">
        <f>IF(AND('Page 2 Results'!F32="",'Page 2 Results'!G32=""),"",IF('Page 2 Results'!G32="","ERROR:  Use type of this outlet is missing.",IF(AND(OR(COUNTIF('Appx--List of Drop-Down Options'!$B$5:$B$10,'Page 2 Results'!F32)&gt;0,COUNTIF('Appx--List of Drop-Down Options'!$B$14:$B$15,'Page 2 Results'!F32)&gt;0,COUNTIF('Appx--List of Drop-Down Options'!$B$20:$B$22,'Page 2 Results'!F32)&gt;0,COUNTIF('Appx--List of Drop-Down Options'!$B$30,'Page 2 Results'!F32)&gt;0),'Page 2 Results'!G32="No (= Non-Consumption)"),"ERROR:  This type of outlet must be consumption.","")))</f>
        <v/>
      </c>
      <c r="N32" s="35"/>
      <c r="O32" s="34"/>
      <c r="P32" s="34"/>
      <c r="S32" s="33"/>
      <c r="U32" s="33"/>
      <c r="AB32" s="36"/>
      <c r="AC32" s="36"/>
      <c r="AD32" s="83"/>
      <c r="AE32" s="35"/>
      <c r="AF32" s="37"/>
      <c r="AJ32" s="36"/>
      <c r="AM32" s="92" t="str">
        <f>IF(AND(ISBLANK('Page 2 Results'!P32),ISBLANK('Page 2 Results'!AB32),ISBLANK('Page 2 Results'!AC32),ISBLANK('Page 2 Results'!AJ32),ISBLANK('Page 2 Results'!AK32)),"",IF(OR(ISBLANK('Page 2 Results'!P32),ISBLANK('Page 2 Results'!AB32),ISBLANK('Page 2 Results'!AC32),ISBLANK('Page 2 Results'!AJ32),ISBLANK('Page 2 Results'!AK32)),"DATE ERROR!! At least one of the dates is missing.",IF(AND('Page 2 Results'!O32&lt;='Page 2 Results'!P32,ROUNDDOWN('Page 2 Results'!P32,0)&lt;='Page 2 Results'!AB32,'Page 2 Results'!AB32&lt;='Page 2 Results'!AC32,'Page 2 Results'!AC32&lt;='Page 2 Results'!AJ32,'Page 2 Results'!AJ32&lt;='Page 2 Results'!AK32),"","DATE ERROR!! Please double check the dates you provided.")))</f>
        <v/>
      </c>
      <c r="AN32" s="85" t="str">
        <f>IF(AND(ISBLANK('Page 2 Results'!O32),ISBLANK('Page 2 Results'!P32),ISBLANK('Page 2 Results'!C32)),"",IF('Page 2 Results'!C32="Flush","**Flush Sample**",IF(OR('Page 2 Results'!F32="Ice Machine (Stand Alone)",'Page 2 Results'!F32="Ice Machine (in Refrigerator) -- Not required if non-metal water line"),"**Ice Machine**",ROUND(('Page 2 Results'!P32-'Page 2 Results'!O32)*24,9))))</f>
        <v/>
      </c>
      <c r="AO32" s="85" t="str">
        <f>IF(ISBLANK('Page 2 Results'!AF32),"",IF(ISTEXT('Page 2 Results'!AF32),"No",IF(OR(AND('Page 2 Results'!AF32&gt;=5.5,'Page 2 Results'!AG32="ppb (= ug/L)"),AND('Page 2 Results'!AF32&gt;=5.5/1000,'Page 2 Results'!AG32="ppm (= mg/L)")),"Yes","No")))</f>
        <v/>
      </c>
      <c r="AP32" s="78" t="str">
        <f>IF(AND('Page 2 Results'!AO32="Yes",'Page 2 Results'!G32="Yes (= Consumption)"),"Lead Result = "&amp;IF('Page 2 Results'!AG32="ppm (= mg/L)",'Page 2 Results'!AF32*1000,'Page 2 Results'!AF32)&amp;" ppb &lt;-- Within 24 hours of receipt of laboratory report, access to this consumption outlet must be closed.",IF(AND('Page 2 Results'!AO32="Yes",'Page 2 Results'!G32="No (= Non-Consumption)"),"Lead Result = "&amp;IF('Page 2 Results'!AG32="ppm (= mg/L)",'Page 2 Results'!AF32*1000,'Page 2 Results'!AF32)&amp;" ppb &lt;-- Within 24 hours of receipt of laboratory report, signage must be posted on this non-consumption outlet OR access to this non-consumption outlet must be closed.",""))</f>
        <v/>
      </c>
    </row>
    <row r="33" spans="4:42" x14ac:dyDescent="0.25">
      <c r="D33" s="90" t="str">
        <f>IF(AND('Page 2 Results'!B33="",'Page 2 Results'!C33=""),"",IF('Page 2 Results'!B33="","ERROR: Sample purpose is missing.",IF('Page 2 Results'!C33="","ERROR: Sample type is missing.",IF(OR(AND('Page 2 Results'!B33='Appx--List of Drop-Down Options'!$A$6,'Page 2 Results'!C33="First-Draw"),AND('Page 2 Results'!B33='Appx--List of Drop-Down Options'!$A$7,'Page 2 Results'!C33="Flush")),"ERROR: Sample PURPOSE and sample TYPE do not match.",""))))</f>
        <v/>
      </c>
      <c r="H33" s="101" t="str">
        <f>IF(AND('Page 2 Results'!F33="",'Page 2 Results'!G33=""),"",IF('Page 2 Results'!G33="","ERROR:  Use type of this outlet is missing.",IF(AND(OR(COUNTIF('Appx--List of Drop-Down Options'!$B$5:$B$10,'Page 2 Results'!F33)&gt;0,COUNTIF('Appx--List of Drop-Down Options'!$B$14:$B$15,'Page 2 Results'!F33)&gt;0,COUNTIF('Appx--List of Drop-Down Options'!$B$20:$B$22,'Page 2 Results'!F33)&gt;0,COUNTIF('Appx--List of Drop-Down Options'!$B$30,'Page 2 Results'!F33)&gt;0),'Page 2 Results'!G33="No (= Non-Consumption)"),"ERROR:  This type of outlet must be consumption.","")))</f>
        <v/>
      </c>
      <c r="N33" s="35"/>
      <c r="O33" s="34"/>
      <c r="P33" s="34"/>
      <c r="S33" s="33"/>
      <c r="U33" s="33"/>
      <c r="AB33" s="36"/>
      <c r="AC33" s="36"/>
      <c r="AD33" s="83"/>
      <c r="AE33" s="35"/>
      <c r="AF33" s="37"/>
      <c r="AJ33" s="36"/>
      <c r="AM33" s="92" t="str">
        <f>IF(AND(ISBLANK('Page 2 Results'!P33),ISBLANK('Page 2 Results'!AB33),ISBLANK('Page 2 Results'!AC33),ISBLANK('Page 2 Results'!AJ33),ISBLANK('Page 2 Results'!AK33)),"",IF(OR(ISBLANK('Page 2 Results'!P33),ISBLANK('Page 2 Results'!AB33),ISBLANK('Page 2 Results'!AC33),ISBLANK('Page 2 Results'!AJ33),ISBLANK('Page 2 Results'!AK33)),"DATE ERROR!! At least one of the dates is missing.",IF(AND('Page 2 Results'!O33&lt;='Page 2 Results'!P33,ROUNDDOWN('Page 2 Results'!P33,0)&lt;='Page 2 Results'!AB33,'Page 2 Results'!AB33&lt;='Page 2 Results'!AC33,'Page 2 Results'!AC33&lt;='Page 2 Results'!AJ33,'Page 2 Results'!AJ33&lt;='Page 2 Results'!AK33),"","DATE ERROR!! Please double check the dates you provided.")))</f>
        <v/>
      </c>
      <c r="AN33" s="85" t="str">
        <f>IF(AND(ISBLANK('Page 2 Results'!O33),ISBLANK('Page 2 Results'!P33),ISBLANK('Page 2 Results'!C33)),"",IF('Page 2 Results'!C33="Flush","**Flush Sample**",IF(OR('Page 2 Results'!F33="Ice Machine (Stand Alone)",'Page 2 Results'!F33="Ice Machine (in Refrigerator) -- Not required if non-metal water line"),"**Ice Machine**",ROUND(('Page 2 Results'!P33-'Page 2 Results'!O33)*24,9))))</f>
        <v/>
      </c>
      <c r="AO33" s="85" t="str">
        <f>IF(ISBLANK('Page 2 Results'!AF33),"",IF(ISTEXT('Page 2 Results'!AF33),"No",IF(OR(AND('Page 2 Results'!AF33&gt;=5.5,'Page 2 Results'!AG33="ppb (= ug/L)"),AND('Page 2 Results'!AF33&gt;=5.5/1000,'Page 2 Results'!AG33="ppm (= mg/L)")),"Yes","No")))</f>
        <v/>
      </c>
      <c r="AP33" s="78" t="str">
        <f>IF(AND('Page 2 Results'!AO33="Yes",'Page 2 Results'!G33="Yes (= Consumption)"),"Lead Result = "&amp;IF('Page 2 Results'!AG33="ppm (= mg/L)",'Page 2 Results'!AF33*1000,'Page 2 Results'!AF33)&amp;" ppb &lt;-- Within 24 hours of receipt of laboratory report, access to this consumption outlet must be closed.",IF(AND('Page 2 Results'!AO33="Yes",'Page 2 Results'!G33="No (= Non-Consumption)"),"Lead Result = "&amp;IF('Page 2 Results'!AG33="ppm (= mg/L)",'Page 2 Results'!AF33*1000,'Page 2 Results'!AF33)&amp;" ppb &lt;-- Within 24 hours of receipt of laboratory report, signage must be posted on this non-consumption outlet OR access to this non-consumption outlet must be closed.",""))</f>
        <v/>
      </c>
    </row>
    <row r="34" spans="4:42" x14ac:dyDescent="0.25">
      <c r="D34" s="90" t="str">
        <f>IF(AND('Page 2 Results'!B34="",'Page 2 Results'!C34=""),"",IF('Page 2 Results'!B34="","ERROR: Sample purpose is missing.",IF('Page 2 Results'!C34="","ERROR: Sample type is missing.",IF(OR(AND('Page 2 Results'!B34='Appx--List of Drop-Down Options'!$A$6,'Page 2 Results'!C34="First-Draw"),AND('Page 2 Results'!B34='Appx--List of Drop-Down Options'!$A$7,'Page 2 Results'!C34="Flush")),"ERROR: Sample PURPOSE and sample TYPE do not match.",""))))</f>
        <v/>
      </c>
      <c r="H34" s="101" t="str">
        <f>IF(AND('Page 2 Results'!F34="",'Page 2 Results'!G34=""),"",IF('Page 2 Results'!G34="","ERROR:  Use type of this outlet is missing.",IF(AND(OR(COUNTIF('Appx--List of Drop-Down Options'!$B$5:$B$10,'Page 2 Results'!F34)&gt;0,COUNTIF('Appx--List of Drop-Down Options'!$B$14:$B$15,'Page 2 Results'!F34)&gt;0,COUNTIF('Appx--List of Drop-Down Options'!$B$20:$B$22,'Page 2 Results'!F34)&gt;0,COUNTIF('Appx--List of Drop-Down Options'!$B$30,'Page 2 Results'!F34)&gt;0),'Page 2 Results'!G34="No (= Non-Consumption)"),"ERROR:  This type of outlet must be consumption.","")))</f>
        <v/>
      </c>
      <c r="N34" s="35"/>
      <c r="O34" s="34"/>
      <c r="P34" s="34"/>
      <c r="S34" s="33"/>
      <c r="U34" s="33"/>
      <c r="AB34" s="36"/>
      <c r="AC34" s="36"/>
      <c r="AD34" s="83"/>
      <c r="AE34" s="35"/>
      <c r="AF34" s="37"/>
      <c r="AJ34" s="36"/>
      <c r="AM34" s="92" t="str">
        <f>IF(AND(ISBLANK('Page 2 Results'!P34),ISBLANK('Page 2 Results'!AB34),ISBLANK('Page 2 Results'!AC34),ISBLANK('Page 2 Results'!AJ34),ISBLANK('Page 2 Results'!AK34)),"",IF(OR(ISBLANK('Page 2 Results'!P34),ISBLANK('Page 2 Results'!AB34),ISBLANK('Page 2 Results'!AC34),ISBLANK('Page 2 Results'!AJ34),ISBLANK('Page 2 Results'!AK34)),"DATE ERROR!! At least one of the dates is missing.",IF(AND('Page 2 Results'!O34&lt;='Page 2 Results'!P34,ROUNDDOWN('Page 2 Results'!P34,0)&lt;='Page 2 Results'!AB34,'Page 2 Results'!AB34&lt;='Page 2 Results'!AC34,'Page 2 Results'!AC34&lt;='Page 2 Results'!AJ34,'Page 2 Results'!AJ34&lt;='Page 2 Results'!AK34),"","DATE ERROR!! Please double check the dates you provided.")))</f>
        <v/>
      </c>
      <c r="AN34" s="85" t="str">
        <f>IF(AND(ISBLANK('Page 2 Results'!O34),ISBLANK('Page 2 Results'!P34),ISBLANK('Page 2 Results'!C34)),"",IF('Page 2 Results'!C34="Flush","**Flush Sample**",IF(OR('Page 2 Results'!F34="Ice Machine (Stand Alone)",'Page 2 Results'!F34="Ice Machine (in Refrigerator) -- Not required if non-metal water line"),"**Ice Machine**",ROUND(('Page 2 Results'!P34-'Page 2 Results'!O34)*24,9))))</f>
        <v/>
      </c>
      <c r="AO34" s="85" t="str">
        <f>IF(ISBLANK('Page 2 Results'!AF34),"",IF(ISTEXT('Page 2 Results'!AF34),"No",IF(OR(AND('Page 2 Results'!AF34&gt;=5.5,'Page 2 Results'!AG34="ppb (= ug/L)"),AND('Page 2 Results'!AF34&gt;=5.5/1000,'Page 2 Results'!AG34="ppm (= mg/L)")),"Yes","No")))</f>
        <v/>
      </c>
      <c r="AP34" s="78" t="str">
        <f>IF(AND('Page 2 Results'!AO34="Yes",'Page 2 Results'!G34="Yes (= Consumption)"),"Lead Result = "&amp;IF('Page 2 Results'!AG34="ppm (= mg/L)",'Page 2 Results'!AF34*1000,'Page 2 Results'!AF34)&amp;" ppb &lt;-- Within 24 hours of receipt of laboratory report, access to this consumption outlet must be closed.",IF(AND('Page 2 Results'!AO34="Yes",'Page 2 Results'!G34="No (= Non-Consumption)"),"Lead Result = "&amp;IF('Page 2 Results'!AG34="ppm (= mg/L)",'Page 2 Results'!AF34*1000,'Page 2 Results'!AF34)&amp;" ppb &lt;-- Within 24 hours of receipt of laboratory report, signage must be posted on this non-consumption outlet OR access to this non-consumption outlet must be closed.",""))</f>
        <v/>
      </c>
    </row>
    <row r="35" spans="4:42" x14ac:dyDescent="0.25">
      <c r="D35" s="90" t="str">
        <f>IF(AND('Page 2 Results'!B35="",'Page 2 Results'!C35=""),"",IF('Page 2 Results'!B35="","ERROR: Sample purpose is missing.",IF('Page 2 Results'!C35="","ERROR: Sample type is missing.",IF(OR(AND('Page 2 Results'!B35='Appx--List of Drop-Down Options'!$A$6,'Page 2 Results'!C35="First-Draw"),AND('Page 2 Results'!B35='Appx--List of Drop-Down Options'!$A$7,'Page 2 Results'!C35="Flush")),"ERROR: Sample PURPOSE and sample TYPE do not match.",""))))</f>
        <v/>
      </c>
      <c r="H35" s="101" t="str">
        <f>IF(AND('Page 2 Results'!F35="",'Page 2 Results'!G35=""),"",IF('Page 2 Results'!G35="","ERROR:  Use type of this outlet is missing.",IF(AND(OR(COUNTIF('Appx--List of Drop-Down Options'!$B$5:$B$10,'Page 2 Results'!F35)&gt;0,COUNTIF('Appx--List of Drop-Down Options'!$B$14:$B$15,'Page 2 Results'!F35)&gt;0,COUNTIF('Appx--List of Drop-Down Options'!$B$20:$B$22,'Page 2 Results'!F35)&gt;0,COUNTIF('Appx--List of Drop-Down Options'!$B$30,'Page 2 Results'!F35)&gt;0),'Page 2 Results'!G35="No (= Non-Consumption)"),"ERROR:  This type of outlet must be consumption.","")))</f>
        <v/>
      </c>
      <c r="N35" s="35"/>
      <c r="O35" s="34"/>
      <c r="P35" s="34"/>
      <c r="S35" s="33"/>
      <c r="U35" s="33"/>
      <c r="AB35" s="36"/>
      <c r="AC35" s="36"/>
      <c r="AD35" s="83"/>
      <c r="AE35" s="35"/>
      <c r="AF35" s="37"/>
      <c r="AJ35" s="36"/>
      <c r="AM35" s="92" t="str">
        <f>IF(AND(ISBLANK('Page 2 Results'!P35),ISBLANK('Page 2 Results'!AB35),ISBLANK('Page 2 Results'!AC35),ISBLANK('Page 2 Results'!AJ35),ISBLANK('Page 2 Results'!AK35)),"",IF(OR(ISBLANK('Page 2 Results'!P35),ISBLANK('Page 2 Results'!AB35),ISBLANK('Page 2 Results'!AC35),ISBLANK('Page 2 Results'!AJ35),ISBLANK('Page 2 Results'!AK35)),"DATE ERROR!! At least one of the dates is missing.",IF(AND('Page 2 Results'!O35&lt;='Page 2 Results'!P35,ROUNDDOWN('Page 2 Results'!P35,0)&lt;='Page 2 Results'!AB35,'Page 2 Results'!AB35&lt;='Page 2 Results'!AC35,'Page 2 Results'!AC35&lt;='Page 2 Results'!AJ35,'Page 2 Results'!AJ35&lt;='Page 2 Results'!AK35),"","DATE ERROR!! Please double check the dates you provided.")))</f>
        <v/>
      </c>
      <c r="AN35" s="85" t="str">
        <f>IF(AND(ISBLANK('Page 2 Results'!O35),ISBLANK('Page 2 Results'!P35),ISBLANK('Page 2 Results'!C35)),"",IF('Page 2 Results'!C35="Flush","**Flush Sample**",IF(OR('Page 2 Results'!F35="Ice Machine (Stand Alone)",'Page 2 Results'!F35="Ice Machine (in Refrigerator) -- Not required if non-metal water line"),"**Ice Machine**",ROUND(('Page 2 Results'!P35-'Page 2 Results'!O35)*24,9))))</f>
        <v/>
      </c>
      <c r="AO35" s="85" t="str">
        <f>IF(ISBLANK('Page 2 Results'!AF35),"",IF(ISTEXT('Page 2 Results'!AF35),"No",IF(OR(AND('Page 2 Results'!AF35&gt;=5.5,'Page 2 Results'!AG35="ppb (= ug/L)"),AND('Page 2 Results'!AF35&gt;=5.5/1000,'Page 2 Results'!AG35="ppm (= mg/L)")),"Yes","No")))</f>
        <v/>
      </c>
      <c r="AP35" s="78" t="str">
        <f>IF(AND('Page 2 Results'!AO35="Yes",'Page 2 Results'!G35="Yes (= Consumption)"),"Lead Result = "&amp;IF('Page 2 Results'!AG35="ppm (= mg/L)",'Page 2 Results'!AF35*1000,'Page 2 Results'!AF35)&amp;" ppb &lt;-- Within 24 hours of receipt of laboratory report, access to this consumption outlet must be closed.",IF(AND('Page 2 Results'!AO35="Yes",'Page 2 Results'!G35="No (= Non-Consumption)"),"Lead Result = "&amp;IF('Page 2 Results'!AG35="ppm (= mg/L)",'Page 2 Results'!AF35*1000,'Page 2 Results'!AF35)&amp;" ppb &lt;-- Within 24 hours of receipt of laboratory report, signage must be posted on this non-consumption outlet OR access to this non-consumption outlet must be closed.",""))</f>
        <v/>
      </c>
    </row>
    <row r="36" spans="4:42" x14ac:dyDescent="0.25">
      <c r="D36" s="90" t="str">
        <f>IF(AND('Page 2 Results'!B36="",'Page 2 Results'!C36=""),"",IF('Page 2 Results'!B36="","ERROR: Sample purpose is missing.",IF('Page 2 Results'!C36="","ERROR: Sample type is missing.",IF(OR(AND('Page 2 Results'!B36='Appx--List of Drop-Down Options'!$A$6,'Page 2 Results'!C36="First-Draw"),AND('Page 2 Results'!B36='Appx--List of Drop-Down Options'!$A$7,'Page 2 Results'!C36="Flush")),"ERROR: Sample PURPOSE and sample TYPE do not match.",""))))</f>
        <v/>
      </c>
      <c r="H36" s="101" t="str">
        <f>IF(AND('Page 2 Results'!F36="",'Page 2 Results'!G36=""),"",IF('Page 2 Results'!G36="","ERROR:  Use type of this outlet is missing.",IF(AND(OR(COUNTIF('Appx--List of Drop-Down Options'!$B$5:$B$10,'Page 2 Results'!F36)&gt;0,COUNTIF('Appx--List of Drop-Down Options'!$B$14:$B$15,'Page 2 Results'!F36)&gt;0,COUNTIF('Appx--List of Drop-Down Options'!$B$20:$B$22,'Page 2 Results'!F36)&gt;0,COUNTIF('Appx--List of Drop-Down Options'!$B$30,'Page 2 Results'!F36)&gt;0),'Page 2 Results'!G36="No (= Non-Consumption)"),"ERROR:  This type of outlet must be consumption.","")))</f>
        <v/>
      </c>
      <c r="N36" s="35"/>
      <c r="O36" s="34"/>
      <c r="P36" s="34"/>
      <c r="S36" s="33"/>
      <c r="U36" s="33"/>
      <c r="AB36" s="36"/>
      <c r="AC36" s="36"/>
      <c r="AD36" s="83"/>
      <c r="AE36" s="35"/>
      <c r="AF36" s="37"/>
      <c r="AJ36" s="36"/>
      <c r="AM36" s="92" t="str">
        <f>IF(AND(ISBLANK('Page 2 Results'!P36),ISBLANK('Page 2 Results'!AB36),ISBLANK('Page 2 Results'!AC36),ISBLANK('Page 2 Results'!AJ36),ISBLANK('Page 2 Results'!AK36)),"",IF(OR(ISBLANK('Page 2 Results'!P36),ISBLANK('Page 2 Results'!AB36),ISBLANK('Page 2 Results'!AC36),ISBLANK('Page 2 Results'!AJ36),ISBLANK('Page 2 Results'!AK36)),"DATE ERROR!! At least one of the dates is missing.",IF(AND('Page 2 Results'!O36&lt;='Page 2 Results'!P36,ROUNDDOWN('Page 2 Results'!P36,0)&lt;='Page 2 Results'!AB36,'Page 2 Results'!AB36&lt;='Page 2 Results'!AC36,'Page 2 Results'!AC36&lt;='Page 2 Results'!AJ36,'Page 2 Results'!AJ36&lt;='Page 2 Results'!AK36),"","DATE ERROR!! Please double check the dates you provided.")))</f>
        <v/>
      </c>
      <c r="AN36" s="85" t="str">
        <f>IF(AND(ISBLANK('Page 2 Results'!O36),ISBLANK('Page 2 Results'!P36),ISBLANK('Page 2 Results'!C36)),"",IF('Page 2 Results'!C36="Flush","**Flush Sample**",IF(OR('Page 2 Results'!F36="Ice Machine (Stand Alone)",'Page 2 Results'!F36="Ice Machine (in Refrigerator) -- Not required if non-metal water line"),"**Ice Machine**",ROUND(('Page 2 Results'!P36-'Page 2 Results'!O36)*24,9))))</f>
        <v/>
      </c>
      <c r="AO36" s="85" t="str">
        <f>IF(ISBLANK('Page 2 Results'!AF36),"",IF(ISTEXT('Page 2 Results'!AF36),"No",IF(OR(AND('Page 2 Results'!AF36&gt;=5.5,'Page 2 Results'!AG36="ppb (= ug/L)"),AND('Page 2 Results'!AF36&gt;=5.5/1000,'Page 2 Results'!AG36="ppm (= mg/L)")),"Yes","No")))</f>
        <v/>
      </c>
      <c r="AP36" s="78" t="str">
        <f>IF(AND('Page 2 Results'!AO36="Yes",'Page 2 Results'!G36="Yes (= Consumption)"),"Lead Result = "&amp;IF('Page 2 Results'!AG36="ppm (= mg/L)",'Page 2 Results'!AF36*1000,'Page 2 Results'!AF36)&amp;" ppb &lt;-- Within 24 hours of receipt of laboratory report, access to this consumption outlet must be closed.",IF(AND('Page 2 Results'!AO36="Yes",'Page 2 Results'!G36="No (= Non-Consumption)"),"Lead Result = "&amp;IF('Page 2 Results'!AG36="ppm (= mg/L)",'Page 2 Results'!AF36*1000,'Page 2 Results'!AF36)&amp;" ppb &lt;-- Within 24 hours of receipt of laboratory report, signage must be posted on this non-consumption outlet OR access to this non-consumption outlet must be closed.",""))</f>
        <v/>
      </c>
    </row>
    <row r="37" spans="4:42" x14ac:dyDescent="0.25">
      <c r="D37" s="90" t="str">
        <f>IF(AND('Page 2 Results'!B37="",'Page 2 Results'!C37=""),"",IF('Page 2 Results'!B37="","ERROR: Sample purpose is missing.",IF('Page 2 Results'!C37="","ERROR: Sample type is missing.",IF(OR(AND('Page 2 Results'!B37='Appx--List of Drop-Down Options'!$A$6,'Page 2 Results'!C37="First-Draw"),AND('Page 2 Results'!B37='Appx--List of Drop-Down Options'!$A$7,'Page 2 Results'!C37="Flush")),"ERROR: Sample PURPOSE and sample TYPE do not match.",""))))</f>
        <v/>
      </c>
      <c r="H37" s="101" t="str">
        <f>IF(AND('Page 2 Results'!F37="",'Page 2 Results'!G37=""),"",IF('Page 2 Results'!G37="","ERROR:  Use type of this outlet is missing.",IF(AND(OR(COUNTIF('Appx--List of Drop-Down Options'!$B$5:$B$10,'Page 2 Results'!F37)&gt;0,COUNTIF('Appx--List of Drop-Down Options'!$B$14:$B$15,'Page 2 Results'!F37)&gt;0,COUNTIF('Appx--List of Drop-Down Options'!$B$20:$B$22,'Page 2 Results'!F37)&gt;0,COUNTIF('Appx--List of Drop-Down Options'!$B$30,'Page 2 Results'!F37)&gt;0),'Page 2 Results'!G37="No (= Non-Consumption)"),"ERROR:  This type of outlet must be consumption.","")))</f>
        <v/>
      </c>
      <c r="N37" s="35"/>
      <c r="O37" s="34"/>
      <c r="P37" s="34"/>
      <c r="S37" s="33"/>
      <c r="U37" s="33"/>
      <c r="AB37" s="36"/>
      <c r="AC37" s="36"/>
      <c r="AD37" s="83"/>
      <c r="AE37" s="35"/>
      <c r="AF37" s="37"/>
      <c r="AJ37" s="36"/>
      <c r="AM37" s="92" t="str">
        <f>IF(AND(ISBLANK('Page 2 Results'!P37),ISBLANK('Page 2 Results'!AB37),ISBLANK('Page 2 Results'!AC37),ISBLANK('Page 2 Results'!AJ37),ISBLANK('Page 2 Results'!AK37)),"",IF(OR(ISBLANK('Page 2 Results'!P37),ISBLANK('Page 2 Results'!AB37),ISBLANK('Page 2 Results'!AC37),ISBLANK('Page 2 Results'!AJ37),ISBLANK('Page 2 Results'!AK37)),"DATE ERROR!! At least one of the dates is missing.",IF(AND('Page 2 Results'!O37&lt;='Page 2 Results'!P37,ROUNDDOWN('Page 2 Results'!P37,0)&lt;='Page 2 Results'!AB37,'Page 2 Results'!AB37&lt;='Page 2 Results'!AC37,'Page 2 Results'!AC37&lt;='Page 2 Results'!AJ37,'Page 2 Results'!AJ37&lt;='Page 2 Results'!AK37),"","DATE ERROR!! Please double check the dates you provided.")))</f>
        <v/>
      </c>
      <c r="AN37" s="85" t="str">
        <f>IF(AND(ISBLANK('Page 2 Results'!O37),ISBLANK('Page 2 Results'!P37),ISBLANK('Page 2 Results'!C37)),"",IF('Page 2 Results'!C37="Flush","**Flush Sample**",IF(OR('Page 2 Results'!F37="Ice Machine (Stand Alone)",'Page 2 Results'!F37="Ice Machine (in Refrigerator) -- Not required if non-metal water line"),"**Ice Machine**",ROUND(('Page 2 Results'!P37-'Page 2 Results'!O37)*24,9))))</f>
        <v/>
      </c>
      <c r="AO37" s="85" t="str">
        <f>IF(ISBLANK('Page 2 Results'!AF37),"",IF(ISTEXT('Page 2 Results'!AF37),"No",IF(OR(AND('Page 2 Results'!AF37&gt;=5.5,'Page 2 Results'!AG37="ppb (= ug/L)"),AND('Page 2 Results'!AF37&gt;=5.5/1000,'Page 2 Results'!AG37="ppm (= mg/L)")),"Yes","No")))</f>
        <v/>
      </c>
      <c r="AP37" s="78" t="str">
        <f>IF(AND('Page 2 Results'!AO37="Yes",'Page 2 Results'!G37="Yes (= Consumption)"),"Lead Result = "&amp;IF('Page 2 Results'!AG37="ppm (= mg/L)",'Page 2 Results'!AF37*1000,'Page 2 Results'!AF37)&amp;" ppb &lt;-- Within 24 hours of receipt of laboratory report, access to this consumption outlet must be closed.",IF(AND('Page 2 Results'!AO37="Yes",'Page 2 Results'!G37="No (= Non-Consumption)"),"Lead Result = "&amp;IF('Page 2 Results'!AG37="ppm (= mg/L)",'Page 2 Results'!AF37*1000,'Page 2 Results'!AF37)&amp;" ppb &lt;-- Within 24 hours of receipt of laboratory report, signage must be posted on this non-consumption outlet OR access to this non-consumption outlet must be closed.",""))</f>
        <v/>
      </c>
    </row>
    <row r="38" spans="4:42" x14ac:dyDescent="0.25">
      <c r="D38" s="90" t="str">
        <f>IF(AND('Page 2 Results'!B38="",'Page 2 Results'!C38=""),"",IF('Page 2 Results'!B38="","ERROR: Sample purpose is missing.",IF('Page 2 Results'!C38="","ERROR: Sample type is missing.",IF(OR(AND('Page 2 Results'!B38='Appx--List of Drop-Down Options'!$A$6,'Page 2 Results'!C38="First-Draw"),AND('Page 2 Results'!B38='Appx--List of Drop-Down Options'!$A$7,'Page 2 Results'!C38="Flush")),"ERROR: Sample PURPOSE and sample TYPE do not match.",""))))</f>
        <v/>
      </c>
      <c r="H38" s="101" t="str">
        <f>IF(AND('Page 2 Results'!F38="",'Page 2 Results'!G38=""),"",IF('Page 2 Results'!G38="","ERROR:  Use type of this outlet is missing.",IF(AND(OR(COUNTIF('Appx--List of Drop-Down Options'!$B$5:$B$10,'Page 2 Results'!F38)&gt;0,COUNTIF('Appx--List of Drop-Down Options'!$B$14:$B$15,'Page 2 Results'!F38)&gt;0,COUNTIF('Appx--List of Drop-Down Options'!$B$20:$B$22,'Page 2 Results'!F38)&gt;0,COUNTIF('Appx--List of Drop-Down Options'!$B$30,'Page 2 Results'!F38)&gt;0),'Page 2 Results'!G38="No (= Non-Consumption)"),"ERROR:  This type of outlet must be consumption.","")))</f>
        <v/>
      </c>
      <c r="N38" s="35"/>
      <c r="O38" s="34"/>
      <c r="P38" s="34"/>
      <c r="S38" s="33"/>
      <c r="U38" s="33"/>
      <c r="AB38" s="36"/>
      <c r="AC38" s="36"/>
      <c r="AD38" s="83"/>
      <c r="AE38" s="35"/>
      <c r="AF38" s="37"/>
      <c r="AJ38" s="36"/>
      <c r="AM38" s="92" t="str">
        <f>IF(AND(ISBLANK('Page 2 Results'!P38),ISBLANK('Page 2 Results'!AB38),ISBLANK('Page 2 Results'!AC38),ISBLANK('Page 2 Results'!AJ38),ISBLANK('Page 2 Results'!AK38)),"",IF(OR(ISBLANK('Page 2 Results'!P38),ISBLANK('Page 2 Results'!AB38),ISBLANK('Page 2 Results'!AC38),ISBLANK('Page 2 Results'!AJ38),ISBLANK('Page 2 Results'!AK38)),"DATE ERROR!! At least one of the dates is missing.",IF(AND('Page 2 Results'!O38&lt;='Page 2 Results'!P38,ROUNDDOWN('Page 2 Results'!P38,0)&lt;='Page 2 Results'!AB38,'Page 2 Results'!AB38&lt;='Page 2 Results'!AC38,'Page 2 Results'!AC38&lt;='Page 2 Results'!AJ38,'Page 2 Results'!AJ38&lt;='Page 2 Results'!AK38),"","DATE ERROR!! Please double check the dates you provided.")))</f>
        <v/>
      </c>
      <c r="AN38" s="85" t="str">
        <f>IF(AND(ISBLANK('Page 2 Results'!O38),ISBLANK('Page 2 Results'!P38),ISBLANK('Page 2 Results'!C38)),"",IF('Page 2 Results'!C38="Flush","**Flush Sample**",IF(OR('Page 2 Results'!F38="Ice Machine (Stand Alone)",'Page 2 Results'!F38="Ice Machine (in Refrigerator) -- Not required if non-metal water line"),"**Ice Machine**",ROUND(('Page 2 Results'!P38-'Page 2 Results'!O38)*24,9))))</f>
        <v/>
      </c>
      <c r="AO38" s="85" t="str">
        <f>IF(ISBLANK('Page 2 Results'!AF38),"",IF(ISTEXT('Page 2 Results'!AF38),"No",IF(OR(AND('Page 2 Results'!AF38&gt;=5.5,'Page 2 Results'!AG38="ppb (= ug/L)"),AND('Page 2 Results'!AF38&gt;=5.5/1000,'Page 2 Results'!AG38="ppm (= mg/L)")),"Yes","No")))</f>
        <v/>
      </c>
      <c r="AP38" s="78" t="str">
        <f>IF(AND('Page 2 Results'!AO38="Yes",'Page 2 Results'!G38="Yes (= Consumption)"),"Lead Result = "&amp;IF('Page 2 Results'!AG38="ppm (= mg/L)",'Page 2 Results'!AF38*1000,'Page 2 Results'!AF38)&amp;" ppb &lt;-- Within 24 hours of receipt of laboratory report, access to this consumption outlet must be closed.",IF(AND('Page 2 Results'!AO38="Yes",'Page 2 Results'!G38="No (= Non-Consumption)"),"Lead Result = "&amp;IF('Page 2 Results'!AG38="ppm (= mg/L)",'Page 2 Results'!AF38*1000,'Page 2 Results'!AF38)&amp;" ppb &lt;-- Within 24 hours of receipt of laboratory report, signage must be posted on this non-consumption outlet OR access to this non-consumption outlet must be closed.",""))</f>
        <v/>
      </c>
    </row>
    <row r="39" spans="4:42" x14ac:dyDescent="0.25">
      <c r="D39" s="90" t="str">
        <f>IF(AND('Page 2 Results'!B39="",'Page 2 Results'!C39=""),"",IF('Page 2 Results'!B39="","ERROR: Sample purpose is missing.",IF('Page 2 Results'!C39="","ERROR: Sample type is missing.",IF(OR(AND('Page 2 Results'!B39='Appx--List of Drop-Down Options'!$A$6,'Page 2 Results'!C39="First-Draw"),AND('Page 2 Results'!B39='Appx--List of Drop-Down Options'!$A$7,'Page 2 Results'!C39="Flush")),"ERROR: Sample PURPOSE and sample TYPE do not match.",""))))</f>
        <v/>
      </c>
      <c r="H39" s="101" t="str">
        <f>IF(AND('Page 2 Results'!F39="",'Page 2 Results'!G39=""),"",IF('Page 2 Results'!G39="","ERROR:  Use type of this outlet is missing.",IF(AND(OR(COUNTIF('Appx--List of Drop-Down Options'!$B$5:$B$10,'Page 2 Results'!F39)&gt;0,COUNTIF('Appx--List of Drop-Down Options'!$B$14:$B$15,'Page 2 Results'!F39)&gt;0,COUNTIF('Appx--List of Drop-Down Options'!$B$20:$B$22,'Page 2 Results'!F39)&gt;0,COUNTIF('Appx--List of Drop-Down Options'!$B$30,'Page 2 Results'!F39)&gt;0),'Page 2 Results'!G39="No (= Non-Consumption)"),"ERROR:  This type of outlet must be consumption.","")))</f>
        <v/>
      </c>
      <c r="N39" s="35"/>
      <c r="O39" s="34"/>
      <c r="P39" s="34"/>
      <c r="S39" s="33"/>
      <c r="U39" s="33"/>
      <c r="AB39" s="36"/>
      <c r="AC39" s="36"/>
      <c r="AD39" s="83"/>
      <c r="AE39" s="35"/>
      <c r="AF39" s="37"/>
      <c r="AJ39" s="36"/>
      <c r="AM39" s="92" t="str">
        <f>IF(AND(ISBLANK('Page 2 Results'!P39),ISBLANK('Page 2 Results'!AB39),ISBLANK('Page 2 Results'!AC39),ISBLANK('Page 2 Results'!AJ39),ISBLANK('Page 2 Results'!AK39)),"",IF(OR(ISBLANK('Page 2 Results'!P39),ISBLANK('Page 2 Results'!AB39),ISBLANK('Page 2 Results'!AC39),ISBLANK('Page 2 Results'!AJ39),ISBLANK('Page 2 Results'!AK39)),"DATE ERROR!! At least one of the dates is missing.",IF(AND('Page 2 Results'!O39&lt;='Page 2 Results'!P39,ROUNDDOWN('Page 2 Results'!P39,0)&lt;='Page 2 Results'!AB39,'Page 2 Results'!AB39&lt;='Page 2 Results'!AC39,'Page 2 Results'!AC39&lt;='Page 2 Results'!AJ39,'Page 2 Results'!AJ39&lt;='Page 2 Results'!AK39),"","DATE ERROR!! Please double check the dates you provided.")))</f>
        <v/>
      </c>
      <c r="AN39" s="85" t="str">
        <f>IF(AND(ISBLANK('Page 2 Results'!O39),ISBLANK('Page 2 Results'!P39),ISBLANK('Page 2 Results'!C39)),"",IF('Page 2 Results'!C39="Flush","**Flush Sample**",IF(OR('Page 2 Results'!F39="Ice Machine (Stand Alone)",'Page 2 Results'!F39="Ice Machine (in Refrigerator) -- Not required if non-metal water line"),"**Ice Machine**",ROUND(('Page 2 Results'!P39-'Page 2 Results'!O39)*24,9))))</f>
        <v/>
      </c>
      <c r="AO39" s="85" t="str">
        <f>IF(ISBLANK('Page 2 Results'!AF39),"",IF(ISTEXT('Page 2 Results'!AF39),"No",IF(OR(AND('Page 2 Results'!AF39&gt;=5.5,'Page 2 Results'!AG39="ppb (= ug/L)"),AND('Page 2 Results'!AF39&gt;=5.5/1000,'Page 2 Results'!AG39="ppm (= mg/L)")),"Yes","No")))</f>
        <v/>
      </c>
      <c r="AP39" s="78" t="str">
        <f>IF(AND('Page 2 Results'!AO39="Yes",'Page 2 Results'!G39="Yes (= Consumption)"),"Lead Result = "&amp;IF('Page 2 Results'!AG39="ppm (= mg/L)",'Page 2 Results'!AF39*1000,'Page 2 Results'!AF39)&amp;" ppb &lt;-- Within 24 hours of receipt of laboratory report, access to this consumption outlet must be closed.",IF(AND('Page 2 Results'!AO39="Yes",'Page 2 Results'!G39="No (= Non-Consumption)"),"Lead Result = "&amp;IF('Page 2 Results'!AG39="ppm (= mg/L)",'Page 2 Results'!AF39*1000,'Page 2 Results'!AF39)&amp;" ppb &lt;-- Within 24 hours of receipt of laboratory report, signage must be posted on this non-consumption outlet OR access to this non-consumption outlet must be closed.",""))</f>
        <v/>
      </c>
    </row>
    <row r="40" spans="4:42" x14ac:dyDescent="0.25">
      <c r="D40" s="90" t="str">
        <f>IF(AND('Page 2 Results'!B40="",'Page 2 Results'!C40=""),"",IF('Page 2 Results'!B40="","ERROR: Sample purpose is missing.",IF('Page 2 Results'!C40="","ERROR: Sample type is missing.",IF(OR(AND('Page 2 Results'!B40='Appx--List of Drop-Down Options'!$A$6,'Page 2 Results'!C40="First-Draw"),AND('Page 2 Results'!B40='Appx--List of Drop-Down Options'!$A$7,'Page 2 Results'!C40="Flush")),"ERROR: Sample PURPOSE and sample TYPE do not match.",""))))</f>
        <v/>
      </c>
      <c r="H40" s="101" t="str">
        <f>IF(AND('Page 2 Results'!F40="",'Page 2 Results'!G40=""),"",IF('Page 2 Results'!G40="","ERROR:  Use type of this outlet is missing.",IF(AND(OR(COUNTIF('Appx--List of Drop-Down Options'!$B$5:$B$10,'Page 2 Results'!F40)&gt;0,COUNTIF('Appx--List of Drop-Down Options'!$B$14:$B$15,'Page 2 Results'!F40)&gt;0,COUNTIF('Appx--List of Drop-Down Options'!$B$20:$B$22,'Page 2 Results'!F40)&gt;0,COUNTIF('Appx--List of Drop-Down Options'!$B$30,'Page 2 Results'!F40)&gt;0),'Page 2 Results'!G40="No (= Non-Consumption)"),"ERROR:  This type of outlet must be consumption.","")))</f>
        <v/>
      </c>
      <c r="N40" s="35"/>
      <c r="O40" s="34"/>
      <c r="P40" s="34"/>
      <c r="S40" s="33"/>
      <c r="U40" s="33"/>
      <c r="AB40" s="36"/>
      <c r="AC40" s="36"/>
      <c r="AD40" s="83"/>
      <c r="AE40" s="35"/>
      <c r="AF40" s="37"/>
      <c r="AJ40" s="36"/>
      <c r="AM40" s="92" t="str">
        <f>IF(AND(ISBLANK('Page 2 Results'!P40),ISBLANK('Page 2 Results'!AB40),ISBLANK('Page 2 Results'!AC40),ISBLANK('Page 2 Results'!AJ40),ISBLANK('Page 2 Results'!AK40)),"",IF(OR(ISBLANK('Page 2 Results'!P40),ISBLANK('Page 2 Results'!AB40),ISBLANK('Page 2 Results'!AC40),ISBLANK('Page 2 Results'!AJ40),ISBLANK('Page 2 Results'!AK40)),"DATE ERROR!! At least one of the dates is missing.",IF(AND('Page 2 Results'!O40&lt;='Page 2 Results'!P40,ROUNDDOWN('Page 2 Results'!P40,0)&lt;='Page 2 Results'!AB40,'Page 2 Results'!AB40&lt;='Page 2 Results'!AC40,'Page 2 Results'!AC40&lt;='Page 2 Results'!AJ40,'Page 2 Results'!AJ40&lt;='Page 2 Results'!AK40),"","DATE ERROR!! Please double check the dates you provided.")))</f>
        <v/>
      </c>
      <c r="AN40" s="85" t="str">
        <f>IF(AND(ISBLANK('Page 2 Results'!O40),ISBLANK('Page 2 Results'!P40),ISBLANK('Page 2 Results'!C40)),"",IF('Page 2 Results'!C40="Flush","**Flush Sample**",IF(OR('Page 2 Results'!F40="Ice Machine (Stand Alone)",'Page 2 Results'!F40="Ice Machine (in Refrigerator) -- Not required if non-metal water line"),"**Ice Machine**",ROUND(('Page 2 Results'!P40-'Page 2 Results'!O40)*24,9))))</f>
        <v/>
      </c>
      <c r="AO40" s="85" t="str">
        <f>IF(ISBLANK('Page 2 Results'!AF40),"",IF(ISTEXT('Page 2 Results'!AF40),"No",IF(OR(AND('Page 2 Results'!AF40&gt;=5.5,'Page 2 Results'!AG40="ppb (= ug/L)"),AND('Page 2 Results'!AF40&gt;=5.5/1000,'Page 2 Results'!AG40="ppm (= mg/L)")),"Yes","No")))</f>
        <v/>
      </c>
      <c r="AP40" s="78" t="str">
        <f>IF(AND('Page 2 Results'!AO40="Yes",'Page 2 Results'!G40="Yes (= Consumption)"),"Lead Result = "&amp;IF('Page 2 Results'!AG40="ppm (= mg/L)",'Page 2 Results'!AF40*1000,'Page 2 Results'!AF40)&amp;" ppb &lt;-- Within 24 hours of receipt of laboratory report, access to this consumption outlet must be closed.",IF(AND('Page 2 Results'!AO40="Yes",'Page 2 Results'!G40="No (= Non-Consumption)"),"Lead Result = "&amp;IF('Page 2 Results'!AG40="ppm (= mg/L)",'Page 2 Results'!AF40*1000,'Page 2 Results'!AF40)&amp;" ppb &lt;-- Within 24 hours of receipt of laboratory report, signage must be posted on this non-consumption outlet OR access to this non-consumption outlet must be closed.",""))</f>
        <v/>
      </c>
    </row>
    <row r="41" spans="4:42" x14ac:dyDescent="0.25">
      <c r="D41" s="90" t="str">
        <f>IF(AND('Page 2 Results'!B41="",'Page 2 Results'!C41=""),"",IF('Page 2 Results'!B41="","ERROR: Sample purpose is missing.",IF('Page 2 Results'!C41="","ERROR: Sample type is missing.",IF(OR(AND('Page 2 Results'!B41='Appx--List of Drop-Down Options'!$A$6,'Page 2 Results'!C41="First-Draw"),AND('Page 2 Results'!B41='Appx--List of Drop-Down Options'!$A$7,'Page 2 Results'!C41="Flush")),"ERROR: Sample PURPOSE and sample TYPE do not match.",""))))</f>
        <v/>
      </c>
      <c r="H41" s="101" t="str">
        <f>IF(AND('Page 2 Results'!F41="",'Page 2 Results'!G41=""),"",IF('Page 2 Results'!G41="","ERROR:  Use type of this outlet is missing.",IF(AND(OR(COUNTIF('Appx--List of Drop-Down Options'!$B$5:$B$10,'Page 2 Results'!F41)&gt;0,COUNTIF('Appx--List of Drop-Down Options'!$B$14:$B$15,'Page 2 Results'!F41)&gt;0,COUNTIF('Appx--List of Drop-Down Options'!$B$20:$B$22,'Page 2 Results'!F41)&gt;0,COUNTIF('Appx--List of Drop-Down Options'!$B$30,'Page 2 Results'!F41)&gt;0),'Page 2 Results'!G41="No (= Non-Consumption)"),"ERROR:  This type of outlet must be consumption.","")))</f>
        <v/>
      </c>
      <c r="N41" s="35"/>
      <c r="O41" s="34"/>
      <c r="P41" s="34"/>
      <c r="S41" s="33"/>
      <c r="U41" s="33"/>
      <c r="AB41" s="36"/>
      <c r="AC41" s="36"/>
      <c r="AD41" s="83"/>
      <c r="AE41" s="35"/>
      <c r="AF41" s="37"/>
      <c r="AJ41" s="36"/>
      <c r="AM41" s="92" t="str">
        <f>IF(AND(ISBLANK('Page 2 Results'!P41),ISBLANK('Page 2 Results'!AB41),ISBLANK('Page 2 Results'!AC41),ISBLANK('Page 2 Results'!AJ41),ISBLANK('Page 2 Results'!AK41)),"",IF(OR(ISBLANK('Page 2 Results'!P41),ISBLANK('Page 2 Results'!AB41),ISBLANK('Page 2 Results'!AC41),ISBLANK('Page 2 Results'!AJ41),ISBLANK('Page 2 Results'!AK41)),"DATE ERROR!! At least one of the dates is missing.",IF(AND('Page 2 Results'!O41&lt;='Page 2 Results'!P41,ROUNDDOWN('Page 2 Results'!P41,0)&lt;='Page 2 Results'!AB41,'Page 2 Results'!AB41&lt;='Page 2 Results'!AC41,'Page 2 Results'!AC41&lt;='Page 2 Results'!AJ41,'Page 2 Results'!AJ41&lt;='Page 2 Results'!AK41),"","DATE ERROR!! Please double check the dates you provided.")))</f>
        <v/>
      </c>
      <c r="AN41" s="85" t="str">
        <f>IF(AND(ISBLANK('Page 2 Results'!O41),ISBLANK('Page 2 Results'!P41),ISBLANK('Page 2 Results'!C41)),"",IF('Page 2 Results'!C41="Flush","**Flush Sample**",IF(OR('Page 2 Results'!F41="Ice Machine (Stand Alone)",'Page 2 Results'!F41="Ice Machine (in Refrigerator) -- Not required if non-metal water line"),"**Ice Machine**",ROUND(('Page 2 Results'!P41-'Page 2 Results'!O41)*24,9))))</f>
        <v/>
      </c>
      <c r="AO41" s="85" t="str">
        <f>IF(ISBLANK('Page 2 Results'!AF41),"",IF(ISTEXT('Page 2 Results'!AF41),"No",IF(OR(AND('Page 2 Results'!AF41&gt;=5.5,'Page 2 Results'!AG41="ppb (= ug/L)"),AND('Page 2 Results'!AF41&gt;=5.5/1000,'Page 2 Results'!AG41="ppm (= mg/L)")),"Yes","No")))</f>
        <v/>
      </c>
      <c r="AP41" s="78" t="str">
        <f>IF(AND('Page 2 Results'!AO41="Yes",'Page 2 Results'!G41="Yes (= Consumption)"),"Lead Result = "&amp;IF('Page 2 Results'!AG41="ppm (= mg/L)",'Page 2 Results'!AF41*1000,'Page 2 Results'!AF41)&amp;" ppb &lt;-- Within 24 hours of receipt of laboratory report, access to this consumption outlet must be closed.",IF(AND('Page 2 Results'!AO41="Yes",'Page 2 Results'!G41="No (= Non-Consumption)"),"Lead Result = "&amp;IF('Page 2 Results'!AG41="ppm (= mg/L)",'Page 2 Results'!AF41*1000,'Page 2 Results'!AF41)&amp;" ppb &lt;-- Within 24 hours of receipt of laboratory report, signage must be posted on this non-consumption outlet OR access to this non-consumption outlet must be closed.",""))</f>
        <v/>
      </c>
    </row>
    <row r="42" spans="4:42" x14ac:dyDescent="0.25">
      <c r="D42" s="90" t="str">
        <f>IF(AND('Page 2 Results'!B42="",'Page 2 Results'!C42=""),"",IF('Page 2 Results'!B42="","ERROR: Sample purpose is missing.",IF('Page 2 Results'!C42="","ERROR: Sample type is missing.",IF(OR(AND('Page 2 Results'!B42='Appx--List of Drop-Down Options'!$A$6,'Page 2 Results'!C42="First-Draw"),AND('Page 2 Results'!B42='Appx--List of Drop-Down Options'!$A$7,'Page 2 Results'!C42="Flush")),"ERROR: Sample PURPOSE and sample TYPE do not match.",""))))</f>
        <v/>
      </c>
      <c r="H42" s="101" t="str">
        <f>IF(AND('Page 2 Results'!F42="",'Page 2 Results'!G42=""),"",IF('Page 2 Results'!G42="","ERROR:  Use type of this outlet is missing.",IF(AND(OR(COUNTIF('Appx--List of Drop-Down Options'!$B$5:$B$10,'Page 2 Results'!F42)&gt;0,COUNTIF('Appx--List of Drop-Down Options'!$B$14:$B$15,'Page 2 Results'!F42)&gt;0,COUNTIF('Appx--List of Drop-Down Options'!$B$20:$B$22,'Page 2 Results'!F42)&gt;0,COUNTIF('Appx--List of Drop-Down Options'!$B$30,'Page 2 Results'!F42)&gt;0),'Page 2 Results'!G42="No (= Non-Consumption)"),"ERROR:  This type of outlet must be consumption.","")))</f>
        <v/>
      </c>
      <c r="N42" s="35"/>
      <c r="O42" s="34"/>
      <c r="P42" s="34"/>
      <c r="S42" s="33"/>
      <c r="U42" s="33"/>
      <c r="AB42" s="36"/>
      <c r="AC42" s="36"/>
      <c r="AD42" s="83"/>
      <c r="AE42" s="35"/>
      <c r="AF42" s="37"/>
      <c r="AJ42" s="36"/>
      <c r="AM42" s="92" t="str">
        <f>IF(AND(ISBLANK('Page 2 Results'!P42),ISBLANK('Page 2 Results'!AB42),ISBLANK('Page 2 Results'!AC42),ISBLANK('Page 2 Results'!AJ42),ISBLANK('Page 2 Results'!AK42)),"",IF(OR(ISBLANK('Page 2 Results'!P42),ISBLANK('Page 2 Results'!AB42),ISBLANK('Page 2 Results'!AC42),ISBLANK('Page 2 Results'!AJ42),ISBLANK('Page 2 Results'!AK42)),"DATE ERROR!! At least one of the dates is missing.",IF(AND('Page 2 Results'!O42&lt;='Page 2 Results'!P42,ROUNDDOWN('Page 2 Results'!P42,0)&lt;='Page 2 Results'!AB42,'Page 2 Results'!AB42&lt;='Page 2 Results'!AC42,'Page 2 Results'!AC42&lt;='Page 2 Results'!AJ42,'Page 2 Results'!AJ42&lt;='Page 2 Results'!AK42),"","DATE ERROR!! Please double check the dates you provided.")))</f>
        <v/>
      </c>
      <c r="AN42" s="85" t="str">
        <f>IF(AND(ISBLANK('Page 2 Results'!O42),ISBLANK('Page 2 Results'!P42),ISBLANK('Page 2 Results'!C42)),"",IF('Page 2 Results'!C42="Flush","**Flush Sample**",IF(OR('Page 2 Results'!F42="Ice Machine (Stand Alone)",'Page 2 Results'!F42="Ice Machine (in Refrigerator) -- Not required if non-metal water line"),"**Ice Machine**",ROUND(('Page 2 Results'!P42-'Page 2 Results'!O42)*24,9))))</f>
        <v/>
      </c>
      <c r="AO42" s="85" t="str">
        <f>IF(ISBLANK('Page 2 Results'!AF42),"",IF(ISTEXT('Page 2 Results'!AF42),"No",IF(OR(AND('Page 2 Results'!AF42&gt;=5.5,'Page 2 Results'!AG42="ppb (= ug/L)"),AND('Page 2 Results'!AF42&gt;=5.5/1000,'Page 2 Results'!AG42="ppm (= mg/L)")),"Yes","No")))</f>
        <v/>
      </c>
      <c r="AP42" s="78" t="str">
        <f>IF(AND('Page 2 Results'!AO42="Yes",'Page 2 Results'!G42="Yes (= Consumption)"),"Lead Result = "&amp;IF('Page 2 Results'!AG42="ppm (= mg/L)",'Page 2 Results'!AF42*1000,'Page 2 Results'!AF42)&amp;" ppb &lt;-- Within 24 hours of receipt of laboratory report, access to this consumption outlet must be closed.",IF(AND('Page 2 Results'!AO42="Yes",'Page 2 Results'!G42="No (= Non-Consumption)"),"Lead Result = "&amp;IF('Page 2 Results'!AG42="ppm (= mg/L)",'Page 2 Results'!AF42*1000,'Page 2 Results'!AF42)&amp;" ppb &lt;-- Within 24 hours of receipt of laboratory report, signage must be posted on this non-consumption outlet OR access to this non-consumption outlet must be closed.",""))</f>
        <v/>
      </c>
    </row>
    <row r="43" spans="4:42" x14ac:dyDescent="0.25">
      <c r="D43" s="90" t="str">
        <f>IF(AND('Page 2 Results'!B43="",'Page 2 Results'!C43=""),"",IF('Page 2 Results'!B43="","ERROR: Sample purpose is missing.",IF('Page 2 Results'!C43="","ERROR: Sample type is missing.",IF(OR(AND('Page 2 Results'!B43='Appx--List of Drop-Down Options'!$A$6,'Page 2 Results'!C43="First-Draw"),AND('Page 2 Results'!B43='Appx--List of Drop-Down Options'!$A$7,'Page 2 Results'!C43="Flush")),"ERROR: Sample PURPOSE and sample TYPE do not match.",""))))</f>
        <v/>
      </c>
      <c r="H43" s="101" t="str">
        <f>IF(AND('Page 2 Results'!F43="",'Page 2 Results'!G43=""),"",IF('Page 2 Results'!G43="","ERROR:  Use type of this outlet is missing.",IF(AND(OR(COUNTIF('Appx--List of Drop-Down Options'!$B$5:$B$10,'Page 2 Results'!F43)&gt;0,COUNTIF('Appx--List of Drop-Down Options'!$B$14:$B$15,'Page 2 Results'!F43)&gt;0,COUNTIF('Appx--List of Drop-Down Options'!$B$20:$B$22,'Page 2 Results'!F43)&gt;0,COUNTIF('Appx--List of Drop-Down Options'!$B$30,'Page 2 Results'!F43)&gt;0),'Page 2 Results'!G43="No (= Non-Consumption)"),"ERROR:  This type of outlet must be consumption.","")))</f>
        <v/>
      </c>
      <c r="N43" s="35"/>
      <c r="O43" s="34"/>
      <c r="P43" s="34"/>
      <c r="S43" s="33"/>
      <c r="U43" s="33"/>
      <c r="AB43" s="36"/>
      <c r="AC43" s="36"/>
      <c r="AD43" s="83"/>
      <c r="AE43" s="35"/>
      <c r="AF43" s="37"/>
      <c r="AJ43" s="36"/>
      <c r="AM43" s="92" t="str">
        <f>IF(AND(ISBLANK('Page 2 Results'!P43),ISBLANK('Page 2 Results'!AB43),ISBLANK('Page 2 Results'!AC43),ISBLANK('Page 2 Results'!AJ43),ISBLANK('Page 2 Results'!AK43)),"",IF(OR(ISBLANK('Page 2 Results'!P43),ISBLANK('Page 2 Results'!AB43),ISBLANK('Page 2 Results'!AC43),ISBLANK('Page 2 Results'!AJ43),ISBLANK('Page 2 Results'!AK43)),"DATE ERROR!! At least one of the dates is missing.",IF(AND('Page 2 Results'!O43&lt;='Page 2 Results'!P43,ROUNDDOWN('Page 2 Results'!P43,0)&lt;='Page 2 Results'!AB43,'Page 2 Results'!AB43&lt;='Page 2 Results'!AC43,'Page 2 Results'!AC43&lt;='Page 2 Results'!AJ43,'Page 2 Results'!AJ43&lt;='Page 2 Results'!AK43),"","DATE ERROR!! Please double check the dates you provided.")))</f>
        <v/>
      </c>
      <c r="AN43" s="85" t="str">
        <f>IF(AND(ISBLANK('Page 2 Results'!O43),ISBLANK('Page 2 Results'!P43),ISBLANK('Page 2 Results'!C43)),"",IF('Page 2 Results'!C43="Flush","**Flush Sample**",IF(OR('Page 2 Results'!F43="Ice Machine (Stand Alone)",'Page 2 Results'!F43="Ice Machine (in Refrigerator) -- Not required if non-metal water line"),"**Ice Machine**",ROUND(('Page 2 Results'!P43-'Page 2 Results'!O43)*24,9))))</f>
        <v/>
      </c>
      <c r="AO43" s="85" t="str">
        <f>IF(ISBLANK('Page 2 Results'!AF43),"",IF(ISTEXT('Page 2 Results'!AF43),"No",IF(OR(AND('Page 2 Results'!AF43&gt;=5.5,'Page 2 Results'!AG43="ppb (= ug/L)"),AND('Page 2 Results'!AF43&gt;=5.5/1000,'Page 2 Results'!AG43="ppm (= mg/L)")),"Yes","No")))</f>
        <v/>
      </c>
      <c r="AP43" s="78" t="str">
        <f>IF(AND('Page 2 Results'!AO43="Yes",'Page 2 Results'!G43="Yes (= Consumption)"),"Lead Result = "&amp;IF('Page 2 Results'!AG43="ppm (= mg/L)",'Page 2 Results'!AF43*1000,'Page 2 Results'!AF43)&amp;" ppb &lt;-- Within 24 hours of receipt of laboratory report, access to this consumption outlet must be closed.",IF(AND('Page 2 Results'!AO43="Yes",'Page 2 Results'!G43="No (= Non-Consumption)"),"Lead Result = "&amp;IF('Page 2 Results'!AG43="ppm (= mg/L)",'Page 2 Results'!AF43*1000,'Page 2 Results'!AF43)&amp;" ppb &lt;-- Within 24 hours of receipt of laboratory report, signage must be posted on this non-consumption outlet OR access to this non-consumption outlet must be closed.",""))</f>
        <v/>
      </c>
    </row>
    <row r="44" spans="4:42" x14ac:dyDescent="0.25">
      <c r="D44" s="90" t="str">
        <f>IF(AND('Page 2 Results'!B44="",'Page 2 Results'!C44=""),"",IF('Page 2 Results'!B44="","ERROR: Sample purpose is missing.",IF('Page 2 Results'!C44="","ERROR: Sample type is missing.",IF(OR(AND('Page 2 Results'!B44='Appx--List of Drop-Down Options'!$A$6,'Page 2 Results'!C44="First-Draw"),AND('Page 2 Results'!B44='Appx--List of Drop-Down Options'!$A$7,'Page 2 Results'!C44="Flush")),"ERROR: Sample PURPOSE and sample TYPE do not match.",""))))</f>
        <v/>
      </c>
      <c r="H44" s="101" t="str">
        <f>IF(AND('Page 2 Results'!F44="",'Page 2 Results'!G44=""),"",IF('Page 2 Results'!G44="","ERROR:  Use type of this outlet is missing.",IF(AND(OR(COUNTIF('Appx--List of Drop-Down Options'!$B$5:$B$10,'Page 2 Results'!F44)&gt;0,COUNTIF('Appx--List of Drop-Down Options'!$B$14:$B$15,'Page 2 Results'!F44)&gt;0,COUNTIF('Appx--List of Drop-Down Options'!$B$20:$B$22,'Page 2 Results'!F44)&gt;0,COUNTIF('Appx--List of Drop-Down Options'!$B$30,'Page 2 Results'!F44)&gt;0),'Page 2 Results'!G44="No (= Non-Consumption)"),"ERROR:  This type of outlet must be consumption.","")))</f>
        <v/>
      </c>
      <c r="N44" s="35"/>
      <c r="O44" s="34"/>
      <c r="P44" s="34"/>
      <c r="S44" s="33"/>
      <c r="U44" s="33"/>
      <c r="AB44" s="36"/>
      <c r="AC44" s="36"/>
      <c r="AD44" s="83"/>
      <c r="AE44" s="35"/>
      <c r="AF44" s="37"/>
      <c r="AJ44" s="36"/>
      <c r="AM44" s="92" t="str">
        <f>IF(AND(ISBLANK('Page 2 Results'!P44),ISBLANK('Page 2 Results'!AB44),ISBLANK('Page 2 Results'!AC44),ISBLANK('Page 2 Results'!AJ44),ISBLANK('Page 2 Results'!AK44)),"",IF(OR(ISBLANK('Page 2 Results'!P44),ISBLANK('Page 2 Results'!AB44),ISBLANK('Page 2 Results'!AC44),ISBLANK('Page 2 Results'!AJ44),ISBLANK('Page 2 Results'!AK44)),"DATE ERROR!! At least one of the dates is missing.",IF(AND('Page 2 Results'!O44&lt;='Page 2 Results'!P44,ROUNDDOWN('Page 2 Results'!P44,0)&lt;='Page 2 Results'!AB44,'Page 2 Results'!AB44&lt;='Page 2 Results'!AC44,'Page 2 Results'!AC44&lt;='Page 2 Results'!AJ44,'Page 2 Results'!AJ44&lt;='Page 2 Results'!AK44),"","DATE ERROR!! Please double check the dates you provided.")))</f>
        <v/>
      </c>
      <c r="AN44" s="85" t="str">
        <f>IF(AND(ISBLANK('Page 2 Results'!O44),ISBLANK('Page 2 Results'!P44),ISBLANK('Page 2 Results'!C44)),"",IF('Page 2 Results'!C44="Flush","**Flush Sample**",IF(OR('Page 2 Results'!F44="Ice Machine (Stand Alone)",'Page 2 Results'!F44="Ice Machine (in Refrigerator) -- Not required if non-metal water line"),"**Ice Machine**",ROUND(('Page 2 Results'!P44-'Page 2 Results'!O44)*24,9))))</f>
        <v/>
      </c>
      <c r="AO44" s="85" t="str">
        <f>IF(ISBLANK('Page 2 Results'!AF44),"",IF(ISTEXT('Page 2 Results'!AF44),"No",IF(OR(AND('Page 2 Results'!AF44&gt;=5.5,'Page 2 Results'!AG44="ppb (= ug/L)"),AND('Page 2 Results'!AF44&gt;=5.5/1000,'Page 2 Results'!AG44="ppm (= mg/L)")),"Yes","No")))</f>
        <v/>
      </c>
      <c r="AP44" s="78" t="str">
        <f>IF(AND('Page 2 Results'!AO44="Yes",'Page 2 Results'!G44="Yes (= Consumption)"),"Lead Result = "&amp;IF('Page 2 Results'!AG44="ppm (= mg/L)",'Page 2 Results'!AF44*1000,'Page 2 Results'!AF44)&amp;" ppb &lt;-- Within 24 hours of receipt of laboratory report, access to this consumption outlet must be closed.",IF(AND('Page 2 Results'!AO44="Yes",'Page 2 Results'!G44="No (= Non-Consumption)"),"Lead Result = "&amp;IF('Page 2 Results'!AG44="ppm (= mg/L)",'Page 2 Results'!AF44*1000,'Page 2 Results'!AF44)&amp;" ppb &lt;-- Within 24 hours of receipt of laboratory report, signage must be posted on this non-consumption outlet OR access to this non-consumption outlet must be closed.",""))</f>
        <v/>
      </c>
    </row>
    <row r="45" spans="4:42" x14ac:dyDescent="0.25">
      <c r="D45" s="90" t="str">
        <f>IF(AND('Page 2 Results'!B45="",'Page 2 Results'!C45=""),"",IF('Page 2 Results'!B45="","ERROR: Sample purpose is missing.",IF('Page 2 Results'!C45="","ERROR: Sample type is missing.",IF(OR(AND('Page 2 Results'!B45='Appx--List of Drop-Down Options'!$A$6,'Page 2 Results'!C45="First-Draw"),AND('Page 2 Results'!B45='Appx--List of Drop-Down Options'!$A$7,'Page 2 Results'!C45="Flush")),"ERROR: Sample PURPOSE and sample TYPE do not match.",""))))</f>
        <v/>
      </c>
      <c r="H45" s="101" t="str">
        <f>IF(AND('Page 2 Results'!F45="",'Page 2 Results'!G45=""),"",IF('Page 2 Results'!G45="","ERROR:  Use type of this outlet is missing.",IF(AND(OR(COUNTIF('Appx--List of Drop-Down Options'!$B$5:$B$10,'Page 2 Results'!F45)&gt;0,COUNTIF('Appx--List of Drop-Down Options'!$B$14:$B$15,'Page 2 Results'!F45)&gt;0,COUNTIF('Appx--List of Drop-Down Options'!$B$20:$B$22,'Page 2 Results'!F45)&gt;0,COUNTIF('Appx--List of Drop-Down Options'!$B$30,'Page 2 Results'!F45)&gt;0),'Page 2 Results'!G45="No (= Non-Consumption)"),"ERROR:  This type of outlet must be consumption.","")))</f>
        <v/>
      </c>
      <c r="N45" s="35"/>
      <c r="O45" s="34"/>
      <c r="P45" s="34"/>
      <c r="S45" s="33"/>
      <c r="U45" s="33"/>
      <c r="AB45" s="36"/>
      <c r="AC45" s="36"/>
      <c r="AD45" s="83"/>
      <c r="AE45" s="35"/>
      <c r="AF45" s="37"/>
      <c r="AJ45" s="36"/>
      <c r="AM45" s="92" t="str">
        <f>IF(AND(ISBLANK('Page 2 Results'!P45),ISBLANK('Page 2 Results'!AB45),ISBLANK('Page 2 Results'!AC45),ISBLANK('Page 2 Results'!AJ45),ISBLANK('Page 2 Results'!AK45)),"",IF(OR(ISBLANK('Page 2 Results'!P45),ISBLANK('Page 2 Results'!AB45),ISBLANK('Page 2 Results'!AC45),ISBLANK('Page 2 Results'!AJ45),ISBLANK('Page 2 Results'!AK45)),"DATE ERROR!! At least one of the dates is missing.",IF(AND('Page 2 Results'!O45&lt;='Page 2 Results'!P45,ROUNDDOWN('Page 2 Results'!P45,0)&lt;='Page 2 Results'!AB45,'Page 2 Results'!AB45&lt;='Page 2 Results'!AC45,'Page 2 Results'!AC45&lt;='Page 2 Results'!AJ45,'Page 2 Results'!AJ45&lt;='Page 2 Results'!AK45),"","DATE ERROR!! Please double check the dates you provided.")))</f>
        <v/>
      </c>
      <c r="AN45" s="85" t="str">
        <f>IF(AND(ISBLANK('Page 2 Results'!O45),ISBLANK('Page 2 Results'!P45),ISBLANK('Page 2 Results'!C45)),"",IF('Page 2 Results'!C45="Flush","**Flush Sample**",IF(OR('Page 2 Results'!F45="Ice Machine (Stand Alone)",'Page 2 Results'!F45="Ice Machine (in Refrigerator) -- Not required if non-metal water line"),"**Ice Machine**",ROUND(('Page 2 Results'!P45-'Page 2 Results'!O45)*24,9))))</f>
        <v/>
      </c>
      <c r="AO45" s="85" t="str">
        <f>IF(ISBLANK('Page 2 Results'!AF45),"",IF(ISTEXT('Page 2 Results'!AF45),"No",IF(OR(AND('Page 2 Results'!AF45&gt;=5.5,'Page 2 Results'!AG45="ppb (= ug/L)"),AND('Page 2 Results'!AF45&gt;=5.5/1000,'Page 2 Results'!AG45="ppm (= mg/L)")),"Yes","No")))</f>
        <v/>
      </c>
      <c r="AP45" s="78" t="str">
        <f>IF(AND('Page 2 Results'!AO45="Yes",'Page 2 Results'!G45="Yes (= Consumption)"),"Lead Result = "&amp;IF('Page 2 Results'!AG45="ppm (= mg/L)",'Page 2 Results'!AF45*1000,'Page 2 Results'!AF45)&amp;" ppb &lt;-- Within 24 hours of receipt of laboratory report, access to this consumption outlet must be closed.",IF(AND('Page 2 Results'!AO45="Yes",'Page 2 Results'!G45="No (= Non-Consumption)"),"Lead Result = "&amp;IF('Page 2 Results'!AG45="ppm (= mg/L)",'Page 2 Results'!AF45*1000,'Page 2 Results'!AF45)&amp;" ppb &lt;-- Within 24 hours of receipt of laboratory report, signage must be posted on this non-consumption outlet OR access to this non-consumption outlet must be closed.",""))</f>
        <v/>
      </c>
    </row>
    <row r="46" spans="4:42" x14ac:dyDescent="0.25">
      <c r="D46" s="90" t="str">
        <f>IF(AND('Page 2 Results'!B46="",'Page 2 Results'!C46=""),"",IF('Page 2 Results'!B46="","ERROR: Sample purpose is missing.",IF('Page 2 Results'!C46="","ERROR: Sample type is missing.",IF(OR(AND('Page 2 Results'!B46='Appx--List of Drop-Down Options'!$A$6,'Page 2 Results'!C46="First-Draw"),AND('Page 2 Results'!B46='Appx--List of Drop-Down Options'!$A$7,'Page 2 Results'!C46="Flush")),"ERROR: Sample PURPOSE and sample TYPE do not match.",""))))</f>
        <v/>
      </c>
      <c r="H46" s="101" t="str">
        <f>IF(AND('Page 2 Results'!F46="",'Page 2 Results'!G46=""),"",IF('Page 2 Results'!G46="","ERROR:  Use type of this outlet is missing.",IF(AND(OR(COUNTIF('Appx--List of Drop-Down Options'!$B$5:$B$10,'Page 2 Results'!F46)&gt;0,COUNTIF('Appx--List of Drop-Down Options'!$B$14:$B$15,'Page 2 Results'!F46)&gt;0,COUNTIF('Appx--List of Drop-Down Options'!$B$20:$B$22,'Page 2 Results'!F46)&gt;0,COUNTIF('Appx--List of Drop-Down Options'!$B$30,'Page 2 Results'!F46)&gt;0),'Page 2 Results'!G46="No (= Non-Consumption)"),"ERROR:  This type of outlet must be consumption.","")))</f>
        <v/>
      </c>
      <c r="N46" s="35"/>
      <c r="O46" s="34"/>
      <c r="P46" s="34"/>
      <c r="S46" s="33"/>
      <c r="U46" s="33"/>
      <c r="AB46" s="36"/>
      <c r="AC46" s="36"/>
      <c r="AD46" s="83"/>
      <c r="AE46" s="35"/>
      <c r="AF46" s="37"/>
      <c r="AJ46" s="36"/>
      <c r="AM46" s="92" t="str">
        <f>IF(AND(ISBLANK('Page 2 Results'!P46),ISBLANK('Page 2 Results'!AB46),ISBLANK('Page 2 Results'!AC46),ISBLANK('Page 2 Results'!AJ46),ISBLANK('Page 2 Results'!AK46)),"",IF(OR(ISBLANK('Page 2 Results'!P46),ISBLANK('Page 2 Results'!AB46),ISBLANK('Page 2 Results'!AC46),ISBLANK('Page 2 Results'!AJ46),ISBLANK('Page 2 Results'!AK46)),"DATE ERROR!! At least one of the dates is missing.",IF(AND('Page 2 Results'!O46&lt;='Page 2 Results'!P46,ROUNDDOWN('Page 2 Results'!P46,0)&lt;='Page 2 Results'!AB46,'Page 2 Results'!AB46&lt;='Page 2 Results'!AC46,'Page 2 Results'!AC46&lt;='Page 2 Results'!AJ46,'Page 2 Results'!AJ46&lt;='Page 2 Results'!AK46),"","DATE ERROR!! Please double check the dates you provided.")))</f>
        <v/>
      </c>
      <c r="AN46" s="85" t="str">
        <f>IF(AND(ISBLANK('Page 2 Results'!O46),ISBLANK('Page 2 Results'!P46),ISBLANK('Page 2 Results'!C46)),"",IF('Page 2 Results'!C46="Flush","**Flush Sample**",IF(OR('Page 2 Results'!F46="Ice Machine (Stand Alone)",'Page 2 Results'!F46="Ice Machine (in Refrigerator) -- Not required if non-metal water line"),"**Ice Machine**",ROUND(('Page 2 Results'!P46-'Page 2 Results'!O46)*24,9))))</f>
        <v/>
      </c>
      <c r="AO46" s="85" t="str">
        <f>IF(ISBLANK('Page 2 Results'!AF46),"",IF(ISTEXT('Page 2 Results'!AF46),"No",IF(OR(AND('Page 2 Results'!AF46&gt;=5.5,'Page 2 Results'!AG46="ppb (= ug/L)"),AND('Page 2 Results'!AF46&gt;=5.5/1000,'Page 2 Results'!AG46="ppm (= mg/L)")),"Yes","No")))</f>
        <v/>
      </c>
      <c r="AP46" s="78" t="str">
        <f>IF(AND('Page 2 Results'!AO46="Yes",'Page 2 Results'!G46="Yes (= Consumption)"),"Lead Result = "&amp;IF('Page 2 Results'!AG46="ppm (= mg/L)",'Page 2 Results'!AF46*1000,'Page 2 Results'!AF46)&amp;" ppb &lt;-- Within 24 hours of receipt of laboratory report, access to this consumption outlet must be closed.",IF(AND('Page 2 Results'!AO46="Yes",'Page 2 Results'!G46="No (= Non-Consumption)"),"Lead Result = "&amp;IF('Page 2 Results'!AG46="ppm (= mg/L)",'Page 2 Results'!AF46*1000,'Page 2 Results'!AF46)&amp;" ppb &lt;-- Within 24 hours of receipt of laboratory report, signage must be posted on this non-consumption outlet OR access to this non-consumption outlet must be closed.",""))</f>
        <v/>
      </c>
    </row>
    <row r="47" spans="4:42" x14ac:dyDescent="0.25">
      <c r="D47" s="90" t="str">
        <f>IF(AND('Page 2 Results'!B47="",'Page 2 Results'!C47=""),"",IF('Page 2 Results'!B47="","ERROR: Sample purpose is missing.",IF('Page 2 Results'!C47="","ERROR: Sample type is missing.",IF(OR(AND('Page 2 Results'!B47='Appx--List of Drop-Down Options'!$A$6,'Page 2 Results'!C47="First-Draw"),AND('Page 2 Results'!B47='Appx--List of Drop-Down Options'!$A$7,'Page 2 Results'!C47="Flush")),"ERROR: Sample PURPOSE and sample TYPE do not match.",""))))</f>
        <v/>
      </c>
      <c r="H47" s="101" t="str">
        <f>IF(AND('Page 2 Results'!F47="",'Page 2 Results'!G47=""),"",IF('Page 2 Results'!G47="","ERROR:  Use type of this outlet is missing.",IF(AND(OR(COUNTIF('Appx--List of Drop-Down Options'!$B$5:$B$10,'Page 2 Results'!F47)&gt;0,COUNTIF('Appx--List of Drop-Down Options'!$B$14:$B$15,'Page 2 Results'!F47)&gt;0,COUNTIF('Appx--List of Drop-Down Options'!$B$20:$B$22,'Page 2 Results'!F47)&gt;0,COUNTIF('Appx--List of Drop-Down Options'!$B$30,'Page 2 Results'!F47)&gt;0),'Page 2 Results'!G47="No (= Non-Consumption)"),"ERROR:  This type of outlet must be consumption.","")))</f>
        <v/>
      </c>
      <c r="N47" s="35"/>
      <c r="O47" s="34"/>
      <c r="P47" s="34"/>
      <c r="S47" s="33"/>
      <c r="U47" s="33"/>
      <c r="AB47" s="36"/>
      <c r="AC47" s="36"/>
      <c r="AD47" s="83"/>
      <c r="AE47" s="35"/>
      <c r="AF47" s="37"/>
      <c r="AJ47" s="36"/>
      <c r="AM47" s="92" t="str">
        <f>IF(AND(ISBLANK('Page 2 Results'!P47),ISBLANK('Page 2 Results'!AB47),ISBLANK('Page 2 Results'!AC47),ISBLANK('Page 2 Results'!AJ47),ISBLANK('Page 2 Results'!AK47)),"",IF(OR(ISBLANK('Page 2 Results'!P47),ISBLANK('Page 2 Results'!AB47),ISBLANK('Page 2 Results'!AC47),ISBLANK('Page 2 Results'!AJ47),ISBLANK('Page 2 Results'!AK47)),"DATE ERROR!! At least one of the dates is missing.",IF(AND('Page 2 Results'!O47&lt;='Page 2 Results'!P47,ROUNDDOWN('Page 2 Results'!P47,0)&lt;='Page 2 Results'!AB47,'Page 2 Results'!AB47&lt;='Page 2 Results'!AC47,'Page 2 Results'!AC47&lt;='Page 2 Results'!AJ47,'Page 2 Results'!AJ47&lt;='Page 2 Results'!AK47),"","DATE ERROR!! Please double check the dates you provided.")))</f>
        <v/>
      </c>
      <c r="AN47" s="85" t="str">
        <f>IF(AND(ISBLANK('Page 2 Results'!O47),ISBLANK('Page 2 Results'!P47),ISBLANK('Page 2 Results'!C47)),"",IF('Page 2 Results'!C47="Flush","**Flush Sample**",IF(OR('Page 2 Results'!F47="Ice Machine (Stand Alone)",'Page 2 Results'!F47="Ice Machine (in Refrigerator) -- Not required if non-metal water line"),"**Ice Machine**",ROUND(('Page 2 Results'!P47-'Page 2 Results'!O47)*24,9))))</f>
        <v/>
      </c>
      <c r="AO47" s="85" t="str">
        <f>IF(ISBLANK('Page 2 Results'!AF47),"",IF(ISTEXT('Page 2 Results'!AF47),"No",IF(OR(AND('Page 2 Results'!AF47&gt;=5.5,'Page 2 Results'!AG47="ppb (= ug/L)"),AND('Page 2 Results'!AF47&gt;=5.5/1000,'Page 2 Results'!AG47="ppm (= mg/L)")),"Yes","No")))</f>
        <v/>
      </c>
      <c r="AP47" s="78" t="str">
        <f>IF(AND('Page 2 Results'!AO47="Yes",'Page 2 Results'!G47="Yes (= Consumption)"),"Lead Result = "&amp;IF('Page 2 Results'!AG47="ppm (= mg/L)",'Page 2 Results'!AF47*1000,'Page 2 Results'!AF47)&amp;" ppb &lt;-- Within 24 hours of receipt of laboratory report, access to this consumption outlet must be closed.",IF(AND('Page 2 Results'!AO47="Yes",'Page 2 Results'!G47="No (= Non-Consumption)"),"Lead Result = "&amp;IF('Page 2 Results'!AG47="ppm (= mg/L)",'Page 2 Results'!AF47*1000,'Page 2 Results'!AF47)&amp;" ppb &lt;-- Within 24 hours of receipt of laboratory report, signage must be posted on this non-consumption outlet OR access to this non-consumption outlet must be closed.",""))</f>
        <v/>
      </c>
    </row>
    <row r="48" spans="4:42" x14ac:dyDescent="0.25">
      <c r="D48" s="90" t="str">
        <f>IF(AND('Page 2 Results'!B48="",'Page 2 Results'!C48=""),"",IF('Page 2 Results'!B48="","ERROR: Sample purpose is missing.",IF('Page 2 Results'!C48="","ERROR: Sample type is missing.",IF(OR(AND('Page 2 Results'!B48='Appx--List of Drop-Down Options'!$A$6,'Page 2 Results'!C48="First-Draw"),AND('Page 2 Results'!B48='Appx--List of Drop-Down Options'!$A$7,'Page 2 Results'!C48="Flush")),"ERROR: Sample PURPOSE and sample TYPE do not match.",""))))</f>
        <v/>
      </c>
      <c r="H48" s="101" t="str">
        <f>IF(AND('Page 2 Results'!F48="",'Page 2 Results'!G48=""),"",IF('Page 2 Results'!G48="","ERROR:  Use type of this outlet is missing.",IF(AND(OR(COUNTIF('Appx--List of Drop-Down Options'!$B$5:$B$10,'Page 2 Results'!F48)&gt;0,COUNTIF('Appx--List of Drop-Down Options'!$B$14:$B$15,'Page 2 Results'!F48)&gt;0,COUNTIF('Appx--List of Drop-Down Options'!$B$20:$B$22,'Page 2 Results'!F48)&gt;0,COUNTIF('Appx--List of Drop-Down Options'!$B$30,'Page 2 Results'!F48)&gt;0),'Page 2 Results'!G48="No (= Non-Consumption)"),"ERROR:  This type of outlet must be consumption.","")))</f>
        <v/>
      </c>
      <c r="N48" s="35"/>
      <c r="O48" s="34"/>
      <c r="P48" s="34"/>
      <c r="S48" s="33"/>
      <c r="U48" s="33"/>
      <c r="AB48" s="36"/>
      <c r="AC48" s="36"/>
      <c r="AD48" s="83"/>
      <c r="AE48" s="35"/>
      <c r="AF48" s="37"/>
      <c r="AJ48" s="36"/>
      <c r="AM48" s="92" t="str">
        <f>IF(AND(ISBLANK('Page 2 Results'!P48),ISBLANK('Page 2 Results'!AB48),ISBLANK('Page 2 Results'!AC48),ISBLANK('Page 2 Results'!AJ48),ISBLANK('Page 2 Results'!AK48)),"",IF(OR(ISBLANK('Page 2 Results'!P48),ISBLANK('Page 2 Results'!AB48),ISBLANK('Page 2 Results'!AC48),ISBLANK('Page 2 Results'!AJ48),ISBLANK('Page 2 Results'!AK48)),"DATE ERROR!! At least one of the dates is missing.",IF(AND('Page 2 Results'!O48&lt;='Page 2 Results'!P48,ROUNDDOWN('Page 2 Results'!P48,0)&lt;='Page 2 Results'!AB48,'Page 2 Results'!AB48&lt;='Page 2 Results'!AC48,'Page 2 Results'!AC48&lt;='Page 2 Results'!AJ48,'Page 2 Results'!AJ48&lt;='Page 2 Results'!AK48),"","DATE ERROR!! Please double check the dates you provided.")))</f>
        <v/>
      </c>
      <c r="AN48" s="85" t="str">
        <f>IF(AND(ISBLANK('Page 2 Results'!O48),ISBLANK('Page 2 Results'!P48),ISBLANK('Page 2 Results'!C48)),"",IF('Page 2 Results'!C48="Flush","**Flush Sample**",IF(OR('Page 2 Results'!F48="Ice Machine (Stand Alone)",'Page 2 Results'!F48="Ice Machine (in Refrigerator) -- Not required if non-metal water line"),"**Ice Machine**",ROUND(('Page 2 Results'!P48-'Page 2 Results'!O48)*24,9))))</f>
        <v/>
      </c>
      <c r="AO48" s="85" t="str">
        <f>IF(ISBLANK('Page 2 Results'!AF48),"",IF(ISTEXT('Page 2 Results'!AF48),"No",IF(OR(AND('Page 2 Results'!AF48&gt;=5.5,'Page 2 Results'!AG48="ppb (= ug/L)"),AND('Page 2 Results'!AF48&gt;=5.5/1000,'Page 2 Results'!AG48="ppm (= mg/L)")),"Yes","No")))</f>
        <v/>
      </c>
      <c r="AP48" s="78" t="str">
        <f>IF(AND('Page 2 Results'!AO48="Yes",'Page 2 Results'!G48="Yes (= Consumption)"),"Lead Result = "&amp;IF('Page 2 Results'!AG48="ppm (= mg/L)",'Page 2 Results'!AF48*1000,'Page 2 Results'!AF48)&amp;" ppb &lt;-- Within 24 hours of receipt of laboratory report, access to this consumption outlet must be closed.",IF(AND('Page 2 Results'!AO48="Yes",'Page 2 Results'!G48="No (= Non-Consumption)"),"Lead Result = "&amp;IF('Page 2 Results'!AG48="ppm (= mg/L)",'Page 2 Results'!AF48*1000,'Page 2 Results'!AF48)&amp;" ppb &lt;-- Within 24 hours of receipt of laboratory report, signage must be posted on this non-consumption outlet OR access to this non-consumption outlet must be closed.",""))</f>
        <v/>
      </c>
    </row>
    <row r="49" spans="4:42" x14ac:dyDescent="0.25">
      <c r="D49" s="90" t="str">
        <f>IF(AND('Page 2 Results'!B49="",'Page 2 Results'!C49=""),"",IF('Page 2 Results'!B49="","ERROR: Sample purpose is missing.",IF('Page 2 Results'!C49="","ERROR: Sample type is missing.",IF(OR(AND('Page 2 Results'!B49='Appx--List of Drop-Down Options'!$A$6,'Page 2 Results'!C49="First-Draw"),AND('Page 2 Results'!B49='Appx--List of Drop-Down Options'!$A$7,'Page 2 Results'!C49="Flush")),"ERROR: Sample PURPOSE and sample TYPE do not match.",""))))</f>
        <v/>
      </c>
      <c r="H49" s="101" t="str">
        <f>IF(AND('Page 2 Results'!F49="",'Page 2 Results'!G49=""),"",IF('Page 2 Results'!G49="","ERROR:  Use type of this outlet is missing.",IF(AND(OR(COUNTIF('Appx--List of Drop-Down Options'!$B$5:$B$10,'Page 2 Results'!F49)&gt;0,COUNTIF('Appx--List of Drop-Down Options'!$B$14:$B$15,'Page 2 Results'!F49)&gt;0,COUNTIF('Appx--List of Drop-Down Options'!$B$20:$B$22,'Page 2 Results'!F49)&gt;0,COUNTIF('Appx--List of Drop-Down Options'!$B$30,'Page 2 Results'!F49)&gt;0),'Page 2 Results'!G49="No (= Non-Consumption)"),"ERROR:  This type of outlet must be consumption.","")))</f>
        <v/>
      </c>
      <c r="N49" s="35"/>
      <c r="O49" s="34"/>
      <c r="P49" s="34"/>
      <c r="S49" s="33"/>
      <c r="U49" s="33"/>
      <c r="AB49" s="36"/>
      <c r="AC49" s="36"/>
      <c r="AD49" s="83"/>
      <c r="AE49" s="35"/>
      <c r="AF49" s="37"/>
      <c r="AJ49" s="36"/>
      <c r="AM49" s="92" t="str">
        <f>IF(AND(ISBLANK('Page 2 Results'!P49),ISBLANK('Page 2 Results'!AB49),ISBLANK('Page 2 Results'!AC49),ISBLANK('Page 2 Results'!AJ49),ISBLANK('Page 2 Results'!AK49)),"",IF(OR(ISBLANK('Page 2 Results'!P49),ISBLANK('Page 2 Results'!AB49),ISBLANK('Page 2 Results'!AC49),ISBLANK('Page 2 Results'!AJ49),ISBLANK('Page 2 Results'!AK49)),"DATE ERROR!! At least one of the dates is missing.",IF(AND('Page 2 Results'!O49&lt;='Page 2 Results'!P49,ROUNDDOWN('Page 2 Results'!P49,0)&lt;='Page 2 Results'!AB49,'Page 2 Results'!AB49&lt;='Page 2 Results'!AC49,'Page 2 Results'!AC49&lt;='Page 2 Results'!AJ49,'Page 2 Results'!AJ49&lt;='Page 2 Results'!AK49),"","DATE ERROR!! Please double check the dates you provided.")))</f>
        <v/>
      </c>
      <c r="AN49" s="85" t="str">
        <f>IF(AND(ISBLANK('Page 2 Results'!O49),ISBLANK('Page 2 Results'!P49),ISBLANK('Page 2 Results'!C49)),"",IF('Page 2 Results'!C49="Flush","**Flush Sample**",IF(OR('Page 2 Results'!F49="Ice Machine (Stand Alone)",'Page 2 Results'!F49="Ice Machine (in Refrigerator) -- Not required if non-metal water line"),"**Ice Machine**",ROUND(('Page 2 Results'!P49-'Page 2 Results'!O49)*24,9))))</f>
        <v/>
      </c>
      <c r="AO49" s="85" t="str">
        <f>IF(ISBLANK('Page 2 Results'!AF49),"",IF(ISTEXT('Page 2 Results'!AF49),"No",IF(OR(AND('Page 2 Results'!AF49&gt;=5.5,'Page 2 Results'!AG49="ppb (= ug/L)"),AND('Page 2 Results'!AF49&gt;=5.5/1000,'Page 2 Results'!AG49="ppm (= mg/L)")),"Yes","No")))</f>
        <v/>
      </c>
      <c r="AP49" s="78" t="str">
        <f>IF(AND('Page 2 Results'!AO49="Yes",'Page 2 Results'!G49="Yes (= Consumption)"),"Lead Result = "&amp;IF('Page 2 Results'!AG49="ppm (= mg/L)",'Page 2 Results'!AF49*1000,'Page 2 Results'!AF49)&amp;" ppb &lt;-- Within 24 hours of receipt of laboratory report, access to this consumption outlet must be closed.",IF(AND('Page 2 Results'!AO49="Yes",'Page 2 Results'!G49="No (= Non-Consumption)"),"Lead Result = "&amp;IF('Page 2 Results'!AG49="ppm (= mg/L)",'Page 2 Results'!AF49*1000,'Page 2 Results'!AF49)&amp;" ppb &lt;-- Within 24 hours of receipt of laboratory report, signage must be posted on this non-consumption outlet OR access to this non-consumption outlet must be closed.",""))</f>
        <v/>
      </c>
    </row>
    <row r="50" spans="4:42" x14ac:dyDescent="0.25">
      <c r="D50" s="90" t="str">
        <f>IF(AND('Page 2 Results'!B50="",'Page 2 Results'!C50=""),"",IF('Page 2 Results'!B50="","ERROR: Sample purpose is missing.",IF('Page 2 Results'!C50="","ERROR: Sample type is missing.",IF(OR(AND('Page 2 Results'!B50='Appx--List of Drop-Down Options'!$A$6,'Page 2 Results'!C50="First-Draw"),AND('Page 2 Results'!B50='Appx--List of Drop-Down Options'!$A$7,'Page 2 Results'!C50="Flush")),"ERROR: Sample PURPOSE and sample TYPE do not match.",""))))</f>
        <v/>
      </c>
      <c r="H50" s="101" t="str">
        <f>IF(AND('Page 2 Results'!F50="",'Page 2 Results'!G50=""),"",IF('Page 2 Results'!G50="","ERROR:  Use type of this outlet is missing.",IF(AND(OR(COUNTIF('Appx--List of Drop-Down Options'!$B$5:$B$10,'Page 2 Results'!F50)&gt;0,COUNTIF('Appx--List of Drop-Down Options'!$B$14:$B$15,'Page 2 Results'!F50)&gt;0,COUNTIF('Appx--List of Drop-Down Options'!$B$20:$B$22,'Page 2 Results'!F50)&gt;0,COUNTIF('Appx--List of Drop-Down Options'!$B$30,'Page 2 Results'!F50)&gt;0),'Page 2 Results'!G50="No (= Non-Consumption)"),"ERROR:  This type of outlet must be consumption.","")))</f>
        <v/>
      </c>
      <c r="N50" s="35"/>
      <c r="O50" s="34"/>
      <c r="P50" s="34"/>
      <c r="S50" s="33"/>
      <c r="U50" s="33"/>
      <c r="AB50" s="36"/>
      <c r="AC50" s="36"/>
      <c r="AD50" s="83"/>
      <c r="AE50" s="35"/>
      <c r="AF50" s="37"/>
      <c r="AJ50" s="36"/>
      <c r="AM50" s="92" t="str">
        <f>IF(AND(ISBLANK('Page 2 Results'!P50),ISBLANK('Page 2 Results'!AB50),ISBLANK('Page 2 Results'!AC50),ISBLANK('Page 2 Results'!AJ50),ISBLANK('Page 2 Results'!AK50)),"",IF(OR(ISBLANK('Page 2 Results'!P50),ISBLANK('Page 2 Results'!AB50),ISBLANK('Page 2 Results'!AC50),ISBLANK('Page 2 Results'!AJ50),ISBLANK('Page 2 Results'!AK50)),"DATE ERROR!! At least one of the dates is missing.",IF(AND('Page 2 Results'!O50&lt;='Page 2 Results'!P50,ROUNDDOWN('Page 2 Results'!P50,0)&lt;='Page 2 Results'!AB50,'Page 2 Results'!AB50&lt;='Page 2 Results'!AC50,'Page 2 Results'!AC50&lt;='Page 2 Results'!AJ50,'Page 2 Results'!AJ50&lt;='Page 2 Results'!AK50),"","DATE ERROR!! Please double check the dates you provided.")))</f>
        <v/>
      </c>
      <c r="AN50" s="85" t="str">
        <f>IF(AND(ISBLANK('Page 2 Results'!O50),ISBLANK('Page 2 Results'!P50),ISBLANK('Page 2 Results'!C50)),"",IF('Page 2 Results'!C50="Flush","**Flush Sample**",IF(OR('Page 2 Results'!F50="Ice Machine (Stand Alone)",'Page 2 Results'!F50="Ice Machine (in Refrigerator) -- Not required if non-metal water line"),"**Ice Machine**",ROUND(('Page 2 Results'!P50-'Page 2 Results'!O50)*24,9))))</f>
        <v/>
      </c>
      <c r="AO50" s="85" t="str">
        <f>IF(ISBLANK('Page 2 Results'!AF50),"",IF(ISTEXT('Page 2 Results'!AF50),"No",IF(OR(AND('Page 2 Results'!AF50&gt;=5.5,'Page 2 Results'!AG50="ppb (= ug/L)"),AND('Page 2 Results'!AF50&gt;=5.5/1000,'Page 2 Results'!AG50="ppm (= mg/L)")),"Yes","No")))</f>
        <v/>
      </c>
      <c r="AP50" s="78" t="str">
        <f>IF(AND('Page 2 Results'!AO50="Yes",'Page 2 Results'!G50="Yes (= Consumption)"),"Lead Result = "&amp;IF('Page 2 Results'!AG50="ppm (= mg/L)",'Page 2 Results'!AF50*1000,'Page 2 Results'!AF50)&amp;" ppb &lt;-- Within 24 hours of receipt of laboratory report, access to this consumption outlet must be closed.",IF(AND('Page 2 Results'!AO50="Yes",'Page 2 Results'!G50="No (= Non-Consumption)"),"Lead Result = "&amp;IF('Page 2 Results'!AG50="ppm (= mg/L)",'Page 2 Results'!AF50*1000,'Page 2 Results'!AF50)&amp;" ppb &lt;-- Within 24 hours of receipt of laboratory report, signage must be posted on this non-consumption outlet OR access to this non-consumption outlet must be closed.",""))</f>
        <v/>
      </c>
    </row>
    <row r="51" spans="4:42" x14ac:dyDescent="0.25">
      <c r="D51" s="90" t="str">
        <f>IF(AND('Page 2 Results'!B51="",'Page 2 Results'!C51=""),"",IF('Page 2 Results'!B51="","ERROR: Sample purpose is missing.",IF('Page 2 Results'!C51="","ERROR: Sample type is missing.",IF(OR(AND('Page 2 Results'!B51='Appx--List of Drop-Down Options'!$A$6,'Page 2 Results'!C51="First-Draw"),AND('Page 2 Results'!B51='Appx--List of Drop-Down Options'!$A$7,'Page 2 Results'!C51="Flush")),"ERROR: Sample PURPOSE and sample TYPE do not match.",""))))</f>
        <v/>
      </c>
      <c r="H51" s="101" t="str">
        <f>IF(AND('Page 2 Results'!F51="",'Page 2 Results'!G51=""),"",IF('Page 2 Results'!G51="","ERROR:  Use type of this outlet is missing.",IF(AND(OR(COUNTIF('Appx--List of Drop-Down Options'!$B$5:$B$10,'Page 2 Results'!F51)&gt;0,COUNTIF('Appx--List of Drop-Down Options'!$B$14:$B$15,'Page 2 Results'!F51)&gt;0,COUNTIF('Appx--List of Drop-Down Options'!$B$20:$B$22,'Page 2 Results'!F51)&gt;0,COUNTIF('Appx--List of Drop-Down Options'!$B$30,'Page 2 Results'!F51)&gt;0),'Page 2 Results'!G51="No (= Non-Consumption)"),"ERROR:  This type of outlet must be consumption.","")))</f>
        <v/>
      </c>
      <c r="N51" s="35"/>
      <c r="O51" s="34"/>
      <c r="P51" s="34"/>
      <c r="S51" s="33"/>
      <c r="U51" s="33"/>
      <c r="AB51" s="36"/>
      <c r="AC51" s="36"/>
      <c r="AD51" s="83"/>
      <c r="AE51" s="35"/>
      <c r="AF51" s="37"/>
      <c r="AJ51" s="36"/>
      <c r="AM51" s="92" t="str">
        <f>IF(AND(ISBLANK('Page 2 Results'!P51),ISBLANK('Page 2 Results'!AB51),ISBLANK('Page 2 Results'!AC51),ISBLANK('Page 2 Results'!AJ51),ISBLANK('Page 2 Results'!AK51)),"",IF(OR(ISBLANK('Page 2 Results'!P51),ISBLANK('Page 2 Results'!AB51),ISBLANK('Page 2 Results'!AC51),ISBLANK('Page 2 Results'!AJ51),ISBLANK('Page 2 Results'!AK51)),"DATE ERROR!! At least one of the dates is missing.",IF(AND('Page 2 Results'!O51&lt;='Page 2 Results'!P51,ROUNDDOWN('Page 2 Results'!P51,0)&lt;='Page 2 Results'!AB51,'Page 2 Results'!AB51&lt;='Page 2 Results'!AC51,'Page 2 Results'!AC51&lt;='Page 2 Results'!AJ51,'Page 2 Results'!AJ51&lt;='Page 2 Results'!AK51),"","DATE ERROR!! Please double check the dates you provided.")))</f>
        <v/>
      </c>
      <c r="AN51" s="85" t="str">
        <f>IF(AND(ISBLANK('Page 2 Results'!O51),ISBLANK('Page 2 Results'!P51),ISBLANK('Page 2 Results'!C51)),"",IF('Page 2 Results'!C51="Flush","**Flush Sample**",IF(OR('Page 2 Results'!F51="Ice Machine (Stand Alone)",'Page 2 Results'!F51="Ice Machine (in Refrigerator) -- Not required if non-metal water line"),"**Ice Machine**",ROUND(('Page 2 Results'!P51-'Page 2 Results'!O51)*24,9))))</f>
        <v/>
      </c>
      <c r="AO51" s="85" t="str">
        <f>IF(ISBLANK('Page 2 Results'!AF51),"",IF(ISTEXT('Page 2 Results'!AF51),"No",IF(OR(AND('Page 2 Results'!AF51&gt;=5.5,'Page 2 Results'!AG51="ppb (= ug/L)"),AND('Page 2 Results'!AF51&gt;=5.5/1000,'Page 2 Results'!AG51="ppm (= mg/L)")),"Yes","No")))</f>
        <v/>
      </c>
      <c r="AP51" s="78" t="str">
        <f>IF(AND('Page 2 Results'!AO51="Yes",'Page 2 Results'!G51="Yes (= Consumption)"),"Lead Result = "&amp;IF('Page 2 Results'!AG51="ppm (= mg/L)",'Page 2 Results'!AF51*1000,'Page 2 Results'!AF51)&amp;" ppb &lt;-- Within 24 hours of receipt of laboratory report, access to this consumption outlet must be closed.",IF(AND('Page 2 Results'!AO51="Yes",'Page 2 Results'!G51="No (= Non-Consumption)"),"Lead Result = "&amp;IF('Page 2 Results'!AG51="ppm (= mg/L)",'Page 2 Results'!AF51*1000,'Page 2 Results'!AF51)&amp;" ppb &lt;-- Within 24 hours of receipt of laboratory report, signage must be posted on this non-consumption outlet OR access to this non-consumption outlet must be closed.",""))</f>
        <v/>
      </c>
    </row>
    <row r="52" spans="4:42" x14ac:dyDescent="0.25">
      <c r="D52" s="90" t="str">
        <f>IF(AND('Page 2 Results'!B52="",'Page 2 Results'!C52=""),"",IF('Page 2 Results'!B52="","ERROR: Sample purpose is missing.",IF('Page 2 Results'!C52="","ERROR: Sample type is missing.",IF(OR(AND('Page 2 Results'!B52='Appx--List of Drop-Down Options'!$A$6,'Page 2 Results'!C52="First-Draw"),AND('Page 2 Results'!B52='Appx--List of Drop-Down Options'!$A$7,'Page 2 Results'!C52="Flush")),"ERROR: Sample PURPOSE and sample TYPE do not match.",""))))</f>
        <v/>
      </c>
      <c r="H52" s="101" t="str">
        <f>IF(AND('Page 2 Results'!F52="",'Page 2 Results'!G52=""),"",IF('Page 2 Results'!G52="","ERROR:  Use type of this outlet is missing.",IF(AND(OR(COUNTIF('Appx--List of Drop-Down Options'!$B$5:$B$10,'Page 2 Results'!F52)&gt;0,COUNTIF('Appx--List of Drop-Down Options'!$B$14:$B$15,'Page 2 Results'!F52)&gt;0,COUNTIF('Appx--List of Drop-Down Options'!$B$20:$B$22,'Page 2 Results'!F52)&gt;0,COUNTIF('Appx--List of Drop-Down Options'!$B$30,'Page 2 Results'!F52)&gt;0),'Page 2 Results'!G52="No (= Non-Consumption)"),"ERROR:  This type of outlet must be consumption.","")))</f>
        <v/>
      </c>
      <c r="N52" s="35"/>
      <c r="O52" s="34"/>
      <c r="P52" s="34"/>
      <c r="S52" s="33"/>
      <c r="U52" s="33"/>
      <c r="AB52" s="36"/>
      <c r="AC52" s="36"/>
      <c r="AD52" s="83"/>
      <c r="AE52" s="35"/>
      <c r="AF52" s="37"/>
      <c r="AJ52" s="36"/>
      <c r="AM52" s="92" t="str">
        <f>IF(AND(ISBLANK('Page 2 Results'!P52),ISBLANK('Page 2 Results'!AB52),ISBLANK('Page 2 Results'!AC52),ISBLANK('Page 2 Results'!AJ52),ISBLANK('Page 2 Results'!AK52)),"",IF(OR(ISBLANK('Page 2 Results'!P52),ISBLANK('Page 2 Results'!AB52),ISBLANK('Page 2 Results'!AC52),ISBLANK('Page 2 Results'!AJ52),ISBLANK('Page 2 Results'!AK52)),"DATE ERROR!! At least one of the dates is missing.",IF(AND('Page 2 Results'!O52&lt;='Page 2 Results'!P52,ROUNDDOWN('Page 2 Results'!P52,0)&lt;='Page 2 Results'!AB52,'Page 2 Results'!AB52&lt;='Page 2 Results'!AC52,'Page 2 Results'!AC52&lt;='Page 2 Results'!AJ52,'Page 2 Results'!AJ52&lt;='Page 2 Results'!AK52),"","DATE ERROR!! Please double check the dates you provided.")))</f>
        <v/>
      </c>
      <c r="AN52" s="85" t="str">
        <f>IF(AND(ISBLANK('Page 2 Results'!O52),ISBLANK('Page 2 Results'!P52),ISBLANK('Page 2 Results'!C52)),"",IF('Page 2 Results'!C52="Flush","**Flush Sample**",IF(OR('Page 2 Results'!F52="Ice Machine (Stand Alone)",'Page 2 Results'!F52="Ice Machine (in Refrigerator) -- Not required if non-metal water line"),"**Ice Machine**",ROUND(('Page 2 Results'!P52-'Page 2 Results'!O52)*24,9))))</f>
        <v/>
      </c>
      <c r="AO52" s="85" t="str">
        <f>IF(ISBLANK('Page 2 Results'!AF52),"",IF(ISTEXT('Page 2 Results'!AF52),"No",IF(OR(AND('Page 2 Results'!AF52&gt;=5.5,'Page 2 Results'!AG52="ppb (= ug/L)"),AND('Page 2 Results'!AF52&gt;=5.5/1000,'Page 2 Results'!AG52="ppm (= mg/L)")),"Yes","No")))</f>
        <v/>
      </c>
      <c r="AP52" s="78" t="str">
        <f>IF(AND('Page 2 Results'!AO52="Yes",'Page 2 Results'!G52="Yes (= Consumption)"),"Lead Result = "&amp;IF('Page 2 Results'!AG52="ppm (= mg/L)",'Page 2 Results'!AF52*1000,'Page 2 Results'!AF52)&amp;" ppb &lt;-- Within 24 hours of receipt of laboratory report, access to this consumption outlet must be closed.",IF(AND('Page 2 Results'!AO52="Yes",'Page 2 Results'!G52="No (= Non-Consumption)"),"Lead Result = "&amp;IF('Page 2 Results'!AG52="ppm (= mg/L)",'Page 2 Results'!AF52*1000,'Page 2 Results'!AF52)&amp;" ppb &lt;-- Within 24 hours of receipt of laboratory report, signage must be posted on this non-consumption outlet OR access to this non-consumption outlet must be closed.",""))</f>
        <v/>
      </c>
    </row>
    <row r="53" spans="4:42" x14ac:dyDescent="0.25">
      <c r="D53" s="90" t="str">
        <f>IF(AND('Page 2 Results'!B53="",'Page 2 Results'!C53=""),"",IF('Page 2 Results'!B53="","ERROR: Sample purpose is missing.",IF('Page 2 Results'!C53="","ERROR: Sample type is missing.",IF(OR(AND('Page 2 Results'!B53='Appx--List of Drop-Down Options'!$A$6,'Page 2 Results'!C53="First-Draw"),AND('Page 2 Results'!B53='Appx--List of Drop-Down Options'!$A$7,'Page 2 Results'!C53="Flush")),"ERROR: Sample PURPOSE and sample TYPE do not match.",""))))</f>
        <v/>
      </c>
      <c r="H53" s="101" t="str">
        <f>IF(AND('Page 2 Results'!F53="",'Page 2 Results'!G53=""),"",IF('Page 2 Results'!G53="","ERROR:  Use type of this outlet is missing.",IF(AND(OR(COUNTIF('Appx--List of Drop-Down Options'!$B$5:$B$10,'Page 2 Results'!F53)&gt;0,COUNTIF('Appx--List of Drop-Down Options'!$B$14:$B$15,'Page 2 Results'!F53)&gt;0,COUNTIF('Appx--List of Drop-Down Options'!$B$20:$B$22,'Page 2 Results'!F53)&gt;0,COUNTIF('Appx--List of Drop-Down Options'!$B$30,'Page 2 Results'!F53)&gt;0),'Page 2 Results'!G53="No (= Non-Consumption)"),"ERROR:  This type of outlet must be consumption.","")))</f>
        <v/>
      </c>
      <c r="N53" s="35"/>
      <c r="O53" s="34"/>
      <c r="P53" s="34"/>
      <c r="S53" s="33"/>
      <c r="U53" s="33"/>
      <c r="AB53" s="36"/>
      <c r="AC53" s="36"/>
      <c r="AD53" s="83"/>
      <c r="AE53" s="35"/>
      <c r="AF53" s="37"/>
      <c r="AJ53" s="36"/>
      <c r="AM53" s="92" t="str">
        <f>IF(AND(ISBLANK('Page 2 Results'!P53),ISBLANK('Page 2 Results'!AB53),ISBLANK('Page 2 Results'!AC53),ISBLANK('Page 2 Results'!AJ53),ISBLANK('Page 2 Results'!AK53)),"",IF(OR(ISBLANK('Page 2 Results'!P53),ISBLANK('Page 2 Results'!AB53),ISBLANK('Page 2 Results'!AC53),ISBLANK('Page 2 Results'!AJ53),ISBLANK('Page 2 Results'!AK53)),"DATE ERROR!! At least one of the dates is missing.",IF(AND('Page 2 Results'!O53&lt;='Page 2 Results'!P53,ROUNDDOWN('Page 2 Results'!P53,0)&lt;='Page 2 Results'!AB53,'Page 2 Results'!AB53&lt;='Page 2 Results'!AC53,'Page 2 Results'!AC53&lt;='Page 2 Results'!AJ53,'Page 2 Results'!AJ53&lt;='Page 2 Results'!AK53),"","DATE ERROR!! Please double check the dates you provided.")))</f>
        <v/>
      </c>
      <c r="AN53" s="85" t="str">
        <f>IF(AND(ISBLANK('Page 2 Results'!O53),ISBLANK('Page 2 Results'!P53),ISBLANK('Page 2 Results'!C53)),"",IF('Page 2 Results'!C53="Flush","**Flush Sample**",IF(OR('Page 2 Results'!F53="Ice Machine (Stand Alone)",'Page 2 Results'!F53="Ice Machine (in Refrigerator) -- Not required if non-metal water line"),"**Ice Machine**",ROUND(('Page 2 Results'!P53-'Page 2 Results'!O53)*24,9))))</f>
        <v/>
      </c>
      <c r="AO53" s="85" t="str">
        <f>IF(ISBLANK('Page 2 Results'!AF53),"",IF(ISTEXT('Page 2 Results'!AF53),"No",IF(OR(AND('Page 2 Results'!AF53&gt;=5.5,'Page 2 Results'!AG53="ppb (= ug/L)"),AND('Page 2 Results'!AF53&gt;=5.5/1000,'Page 2 Results'!AG53="ppm (= mg/L)")),"Yes","No")))</f>
        <v/>
      </c>
      <c r="AP53" s="78" t="str">
        <f>IF(AND('Page 2 Results'!AO53="Yes",'Page 2 Results'!G53="Yes (= Consumption)"),"Lead Result = "&amp;IF('Page 2 Results'!AG53="ppm (= mg/L)",'Page 2 Results'!AF53*1000,'Page 2 Results'!AF53)&amp;" ppb &lt;-- Within 24 hours of receipt of laboratory report, access to this consumption outlet must be closed.",IF(AND('Page 2 Results'!AO53="Yes",'Page 2 Results'!G53="No (= Non-Consumption)"),"Lead Result = "&amp;IF('Page 2 Results'!AG53="ppm (= mg/L)",'Page 2 Results'!AF53*1000,'Page 2 Results'!AF53)&amp;" ppb &lt;-- Within 24 hours of receipt of laboratory report, signage must be posted on this non-consumption outlet OR access to this non-consumption outlet must be closed.",""))</f>
        <v/>
      </c>
    </row>
    <row r="54" spans="4:42" x14ac:dyDescent="0.25">
      <c r="D54" s="90" t="str">
        <f>IF(AND('Page 2 Results'!B54="",'Page 2 Results'!C54=""),"",IF('Page 2 Results'!B54="","ERROR: Sample purpose is missing.",IF('Page 2 Results'!C54="","ERROR: Sample type is missing.",IF(OR(AND('Page 2 Results'!B54='Appx--List of Drop-Down Options'!$A$6,'Page 2 Results'!C54="First-Draw"),AND('Page 2 Results'!B54='Appx--List of Drop-Down Options'!$A$7,'Page 2 Results'!C54="Flush")),"ERROR: Sample PURPOSE and sample TYPE do not match.",""))))</f>
        <v/>
      </c>
      <c r="H54" s="101" t="str">
        <f>IF(AND('Page 2 Results'!F54="",'Page 2 Results'!G54=""),"",IF('Page 2 Results'!G54="","ERROR:  Use type of this outlet is missing.",IF(AND(OR(COUNTIF('Appx--List of Drop-Down Options'!$B$5:$B$10,'Page 2 Results'!F54)&gt;0,COUNTIF('Appx--List of Drop-Down Options'!$B$14:$B$15,'Page 2 Results'!F54)&gt;0,COUNTIF('Appx--List of Drop-Down Options'!$B$20:$B$22,'Page 2 Results'!F54)&gt;0,COUNTIF('Appx--List of Drop-Down Options'!$B$30,'Page 2 Results'!F54)&gt;0),'Page 2 Results'!G54="No (= Non-Consumption)"),"ERROR:  This type of outlet must be consumption.","")))</f>
        <v/>
      </c>
      <c r="N54" s="35"/>
      <c r="O54" s="34"/>
      <c r="P54" s="34"/>
      <c r="S54" s="33"/>
      <c r="U54" s="33"/>
      <c r="AB54" s="36"/>
      <c r="AC54" s="36"/>
      <c r="AD54" s="83"/>
      <c r="AE54" s="35"/>
      <c r="AF54" s="37"/>
      <c r="AJ54" s="36"/>
      <c r="AM54" s="92" t="str">
        <f>IF(AND(ISBLANK('Page 2 Results'!P54),ISBLANK('Page 2 Results'!AB54),ISBLANK('Page 2 Results'!AC54),ISBLANK('Page 2 Results'!AJ54),ISBLANK('Page 2 Results'!AK54)),"",IF(OR(ISBLANK('Page 2 Results'!P54),ISBLANK('Page 2 Results'!AB54),ISBLANK('Page 2 Results'!AC54),ISBLANK('Page 2 Results'!AJ54),ISBLANK('Page 2 Results'!AK54)),"DATE ERROR!! At least one of the dates is missing.",IF(AND('Page 2 Results'!O54&lt;='Page 2 Results'!P54,ROUNDDOWN('Page 2 Results'!P54,0)&lt;='Page 2 Results'!AB54,'Page 2 Results'!AB54&lt;='Page 2 Results'!AC54,'Page 2 Results'!AC54&lt;='Page 2 Results'!AJ54,'Page 2 Results'!AJ54&lt;='Page 2 Results'!AK54),"","DATE ERROR!! Please double check the dates you provided.")))</f>
        <v/>
      </c>
      <c r="AN54" s="85" t="str">
        <f>IF(AND(ISBLANK('Page 2 Results'!O54),ISBLANK('Page 2 Results'!P54),ISBLANK('Page 2 Results'!C54)),"",IF('Page 2 Results'!C54="Flush","**Flush Sample**",IF(OR('Page 2 Results'!F54="Ice Machine (Stand Alone)",'Page 2 Results'!F54="Ice Machine (in Refrigerator) -- Not required if non-metal water line"),"**Ice Machine**",ROUND(('Page 2 Results'!P54-'Page 2 Results'!O54)*24,9))))</f>
        <v/>
      </c>
      <c r="AO54" s="85" t="str">
        <f>IF(ISBLANK('Page 2 Results'!AF54),"",IF(ISTEXT('Page 2 Results'!AF54),"No",IF(OR(AND('Page 2 Results'!AF54&gt;=5.5,'Page 2 Results'!AG54="ppb (= ug/L)"),AND('Page 2 Results'!AF54&gt;=5.5/1000,'Page 2 Results'!AG54="ppm (= mg/L)")),"Yes","No")))</f>
        <v/>
      </c>
      <c r="AP54" s="78" t="str">
        <f>IF(AND('Page 2 Results'!AO54="Yes",'Page 2 Results'!G54="Yes (= Consumption)"),"Lead Result = "&amp;IF('Page 2 Results'!AG54="ppm (= mg/L)",'Page 2 Results'!AF54*1000,'Page 2 Results'!AF54)&amp;" ppb &lt;-- Within 24 hours of receipt of laboratory report, access to this consumption outlet must be closed.",IF(AND('Page 2 Results'!AO54="Yes",'Page 2 Results'!G54="No (= Non-Consumption)"),"Lead Result = "&amp;IF('Page 2 Results'!AG54="ppm (= mg/L)",'Page 2 Results'!AF54*1000,'Page 2 Results'!AF54)&amp;" ppb &lt;-- Within 24 hours of receipt of laboratory report, signage must be posted on this non-consumption outlet OR access to this non-consumption outlet must be closed.",""))</f>
        <v/>
      </c>
    </row>
    <row r="55" spans="4:42" x14ac:dyDescent="0.25">
      <c r="D55" s="90" t="str">
        <f>IF(AND('Page 2 Results'!B55="",'Page 2 Results'!C55=""),"",IF('Page 2 Results'!B55="","ERROR: Sample purpose is missing.",IF('Page 2 Results'!C55="","ERROR: Sample type is missing.",IF(OR(AND('Page 2 Results'!B55='Appx--List of Drop-Down Options'!$A$6,'Page 2 Results'!C55="First-Draw"),AND('Page 2 Results'!B55='Appx--List of Drop-Down Options'!$A$7,'Page 2 Results'!C55="Flush")),"ERROR: Sample PURPOSE and sample TYPE do not match.",""))))</f>
        <v/>
      </c>
      <c r="H55" s="101" t="str">
        <f>IF(AND('Page 2 Results'!F55="",'Page 2 Results'!G55=""),"",IF('Page 2 Results'!G55="","ERROR:  Use type of this outlet is missing.",IF(AND(OR(COUNTIF('Appx--List of Drop-Down Options'!$B$5:$B$10,'Page 2 Results'!F55)&gt;0,COUNTIF('Appx--List of Drop-Down Options'!$B$14:$B$15,'Page 2 Results'!F55)&gt;0,COUNTIF('Appx--List of Drop-Down Options'!$B$20:$B$22,'Page 2 Results'!F55)&gt;0,COUNTIF('Appx--List of Drop-Down Options'!$B$30,'Page 2 Results'!F55)&gt;0),'Page 2 Results'!G55="No (= Non-Consumption)"),"ERROR:  This type of outlet must be consumption.","")))</f>
        <v/>
      </c>
      <c r="N55" s="35"/>
      <c r="O55" s="34"/>
      <c r="P55" s="34"/>
      <c r="S55" s="33"/>
      <c r="U55" s="33"/>
      <c r="AB55" s="36"/>
      <c r="AC55" s="36"/>
      <c r="AD55" s="83"/>
      <c r="AE55" s="35"/>
      <c r="AF55" s="37"/>
      <c r="AJ55" s="36"/>
      <c r="AM55" s="92" t="str">
        <f>IF(AND(ISBLANK('Page 2 Results'!P55),ISBLANK('Page 2 Results'!AB55),ISBLANK('Page 2 Results'!AC55),ISBLANK('Page 2 Results'!AJ55),ISBLANK('Page 2 Results'!AK55)),"",IF(OR(ISBLANK('Page 2 Results'!P55),ISBLANK('Page 2 Results'!AB55),ISBLANK('Page 2 Results'!AC55),ISBLANK('Page 2 Results'!AJ55),ISBLANK('Page 2 Results'!AK55)),"DATE ERROR!! At least one of the dates is missing.",IF(AND('Page 2 Results'!O55&lt;='Page 2 Results'!P55,ROUNDDOWN('Page 2 Results'!P55,0)&lt;='Page 2 Results'!AB55,'Page 2 Results'!AB55&lt;='Page 2 Results'!AC55,'Page 2 Results'!AC55&lt;='Page 2 Results'!AJ55,'Page 2 Results'!AJ55&lt;='Page 2 Results'!AK55),"","DATE ERROR!! Please double check the dates you provided.")))</f>
        <v/>
      </c>
      <c r="AN55" s="85" t="str">
        <f>IF(AND(ISBLANK('Page 2 Results'!O55),ISBLANK('Page 2 Results'!P55),ISBLANK('Page 2 Results'!C55)),"",IF('Page 2 Results'!C55="Flush","**Flush Sample**",IF(OR('Page 2 Results'!F55="Ice Machine (Stand Alone)",'Page 2 Results'!F55="Ice Machine (in Refrigerator) -- Not required if non-metal water line"),"**Ice Machine**",ROUND(('Page 2 Results'!P55-'Page 2 Results'!O55)*24,9))))</f>
        <v/>
      </c>
      <c r="AO55" s="85" t="str">
        <f>IF(ISBLANK('Page 2 Results'!AF55),"",IF(ISTEXT('Page 2 Results'!AF55),"No",IF(OR(AND('Page 2 Results'!AF55&gt;=5.5,'Page 2 Results'!AG55="ppb (= ug/L)"),AND('Page 2 Results'!AF55&gt;=5.5/1000,'Page 2 Results'!AG55="ppm (= mg/L)")),"Yes","No")))</f>
        <v/>
      </c>
      <c r="AP55" s="78" t="str">
        <f>IF(AND('Page 2 Results'!AO55="Yes",'Page 2 Results'!G55="Yes (= Consumption)"),"Lead Result = "&amp;IF('Page 2 Results'!AG55="ppm (= mg/L)",'Page 2 Results'!AF55*1000,'Page 2 Results'!AF55)&amp;" ppb &lt;-- Within 24 hours of receipt of laboratory report, access to this consumption outlet must be closed.",IF(AND('Page 2 Results'!AO55="Yes",'Page 2 Results'!G55="No (= Non-Consumption)"),"Lead Result = "&amp;IF('Page 2 Results'!AG55="ppm (= mg/L)",'Page 2 Results'!AF55*1000,'Page 2 Results'!AF55)&amp;" ppb &lt;-- Within 24 hours of receipt of laboratory report, signage must be posted on this non-consumption outlet OR access to this non-consumption outlet must be closed.",""))</f>
        <v/>
      </c>
    </row>
    <row r="56" spans="4:42" x14ac:dyDescent="0.25">
      <c r="D56" s="90" t="str">
        <f>IF(AND('Page 2 Results'!B56="",'Page 2 Results'!C56=""),"",IF('Page 2 Results'!B56="","ERROR: Sample purpose is missing.",IF('Page 2 Results'!C56="","ERROR: Sample type is missing.",IF(OR(AND('Page 2 Results'!B56='Appx--List of Drop-Down Options'!$A$6,'Page 2 Results'!C56="First-Draw"),AND('Page 2 Results'!B56='Appx--List of Drop-Down Options'!$A$7,'Page 2 Results'!C56="Flush")),"ERROR: Sample PURPOSE and sample TYPE do not match.",""))))</f>
        <v/>
      </c>
      <c r="H56" s="101" t="str">
        <f>IF(AND('Page 2 Results'!F56="",'Page 2 Results'!G56=""),"",IF('Page 2 Results'!G56="","ERROR:  Use type of this outlet is missing.",IF(AND(OR(COUNTIF('Appx--List of Drop-Down Options'!$B$5:$B$10,'Page 2 Results'!F56)&gt;0,COUNTIF('Appx--List of Drop-Down Options'!$B$14:$B$15,'Page 2 Results'!F56)&gt;0,COUNTIF('Appx--List of Drop-Down Options'!$B$20:$B$22,'Page 2 Results'!F56)&gt;0,COUNTIF('Appx--List of Drop-Down Options'!$B$30,'Page 2 Results'!F56)&gt;0),'Page 2 Results'!G56="No (= Non-Consumption)"),"ERROR:  This type of outlet must be consumption.","")))</f>
        <v/>
      </c>
      <c r="N56" s="35"/>
      <c r="O56" s="34"/>
      <c r="P56" s="34"/>
      <c r="S56" s="33"/>
      <c r="U56" s="33"/>
      <c r="AB56" s="36"/>
      <c r="AC56" s="36"/>
      <c r="AD56" s="83"/>
      <c r="AE56" s="35"/>
      <c r="AF56" s="37"/>
      <c r="AJ56" s="36"/>
      <c r="AM56" s="92" t="str">
        <f>IF(AND(ISBLANK('Page 2 Results'!P56),ISBLANK('Page 2 Results'!AB56),ISBLANK('Page 2 Results'!AC56),ISBLANK('Page 2 Results'!AJ56),ISBLANK('Page 2 Results'!AK56)),"",IF(OR(ISBLANK('Page 2 Results'!P56),ISBLANK('Page 2 Results'!AB56),ISBLANK('Page 2 Results'!AC56),ISBLANK('Page 2 Results'!AJ56),ISBLANK('Page 2 Results'!AK56)),"DATE ERROR!! At least one of the dates is missing.",IF(AND('Page 2 Results'!O56&lt;='Page 2 Results'!P56,ROUNDDOWN('Page 2 Results'!P56,0)&lt;='Page 2 Results'!AB56,'Page 2 Results'!AB56&lt;='Page 2 Results'!AC56,'Page 2 Results'!AC56&lt;='Page 2 Results'!AJ56,'Page 2 Results'!AJ56&lt;='Page 2 Results'!AK56),"","DATE ERROR!! Please double check the dates you provided.")))</f>
        <v/>
      </c>
      <c r="AN56" s="85" t="str">
        <f>IF(AND(ISBLANK('Page 2 Results'!O56),ISBLANK('Page 2 Results'!P56),ISBLANK('Page 2 Results'!C56)),"",IF('Page 2 Results'!C56="Flush","**Flush Sample**",IF(OR('Page 2 Results'!F56="Ice Machine (Stand Alone)",'Page 2 Results'!F56="Ice Machine (in Refrigerator) -- Not required if non-metal water line"),"**Ice Machine**",ROUND(('Page 2 Results'!P56-'Page 2 Results'!O56)*24,9))))</f>
        <v/>
      </c>
      <c r="AO56" s="85" t="str">
        <f>IF(ISBLANK('Page 2 Results'!AF56),"",IF(ISTEXT('Page 2 Results'!AF56),"No",IF(OR(AND('Page 2 Results'!AF56&gt;=5.5,'Page 2 Results'!AG56="ppb (= ug/L)"),AND('Page 2 Results'!AF56&gt;=5.5/1000,'Page 2 Results'!AG56="ppm (= mg/L)")),"Yes","No")))</f>
        <v/>
      </c>
      <c r="AP56" s="78" t="str">
        <f>IF(AND('Page 2 Results'!AO56="Yes",'Page 2 Results'!G56="Yes (= Consumption)"),"Lead Result = "&amp;IF('Page 2 Results'!AG56="ppm (= mg/L)",'Page 2 Results'!AF56*1000,'Page 2 Results'!AF56)&amp;" ppb &lt;-- Within 24 hours of receipt of laboratory report, access to this consumption outlet must be closed.",IF(AND('Page 2 Results'!AO56="Yes",'Page 2 Results'!G56="No (= Non-Consumption)"),"Lead Result = "&amp;IF('Page 2 Results'!AG56="ppm (= mg/L)",'Page 2 Results'!AF56*1000,'Page 2 Results'!AF56)&amp;" ppb &lt;-- Within 24 hours of receipt of laboratory report, signage must be posted on this non-consumption outlet OR access to this non-consumption outlet must be closed.",""))</f>
        <v/>
      </c>
    </row>
    <row r="57" spans="4:42" x14ac:dyDescent="0.25">
      <c r="D57" s="90" t="str">
        <f>IF(AND('Page 2 Results'!B57="",'Page 2 Results'!C57=""),"",IF('Page 2 Results'!B57="","ERROR: Sample purpose is missing.",IF('Page 2 Results'!C57="","ERROR: Sample type is missing.",IF(OR(AND('Page 2 Results'!B57='Appx--List of Drop-Down Options'!$A$6,'Page 2 Results'!C57="First-Draw"),AND('Page 2 Results'!B57='Appx--List of Drop-Down Options'!$A$7,'Page 2 Results'!C57="Flush")),"ERROR: Sample PURPOSE and sample TYPE do not match.",""))))</f>
        <v/>
      </c>
      <c r="H57" s="101" t="str">
        <f>IF(AND('Page 2 Results'!F57="",'Page 2 Results'!G57=""),"",IF('Page 2 Results'!G57="","ERROR:  Use type of this outlet is missing.",IF(AND(OR(COUNTIF('Appx--List of Drop-Down Options'!$B$5:$B$10,'Page 2 Results'!F57)&gt;0,COUNTIF('Appx--List of Drop-Down Options'!$B$14:$B$15,'Page 2 Results'!F57)&gt;0,COUNTIF('Appx--List of Drop-Down Options'!$B$20:$B$22,'Page 2 Results'!F57)&gt;0,COUNTIF('Appx--List of Drop-Down Options'!$B$30,'Page 2 Results'!F57)&gt;0),'Page 2 Results'!G57="No (= Non-Consumption)"),"ERROR:  This type of outlet must be consumption.","")))</f>
        <v/>
      </c>
      <c r="N57" s="35"/>
      <c r="O57" s="34"/>
      <c r="P57" s="34"/>
      <c r="S57" s="33"/>
      <c r="U57" s="33"/>
      <c r="AB57" s="36"/>
      <c r="AC57" s="36"/>
      <c r="AD57" s="83"/>
      <c r="AE57" s="35"/>
      <c r="AF57" s="37"/>
      <c r="AJ57" s="36"/>
      <c r="AM57" s="92" t="str">
        <f>IF(AND(ISBLANK('Page 2 Results'!P57),ISBLANK('Page 2 Results'!AB57),ISBLANK('Page 2 Results'!AC57),ISBLANK('Page 2 Results'!AJ57),ISBLANK('Page 2 Results'!AK57)),"",IF(OR(ISBLANK('Page 2 Results'!P57),ISBLANK('Page 2 Results'!AB57),ISBLANK('Page 2 Results'!AC57),ISBLANK('Page 2 Results'!AJ57),ISBLANK('Page 2 Results'!AK57)),"DATE ERROR!! At least one of the dates is missing.",IF(AND('Page 2 Results'!O57&lt;='Page 2 Results'!P57,ROUNDDOWN('Page 2 Results'!P57,0)&lt;='Page 2 Results'!AB57,'Page 2 Results'!AB57&lt;='Page 2 Results'!AC57,'Page 2 Results'!AC57&lt;='Page 2 Results'!AJ57,'Page 2 Results'!AJ57&lt;='Page 2 Results'!AK57),"","DATE ERROR!! Please double check the dates you provided.")))</f>
        <v/>
      </c>
      <c r="AN57" s="85" t="str">
        <f>IF(AND(ISBLANK('Page 2 Results'!O57),ISBLANK('Page 2 Results'!P57),ISBLANK('Page 2 Results'!C57)),"",IF('Page 2 Results'!C57="Flush","**Flush Sample**",IF(OR('Page 2 Results'!F57="Ice Machine (Stand Alone)",'Page 2 Results'!F57="Ice Machine (in Refrigerator) -- Not required if non-metal water line"),"**Ice Machine**",ROUND(('Page 2 Results'!P57-'Page 2 Results'!O57)*24,9))))</f>
        <v/>
      </c>
      <c r="AO57" s="85" t="str">
        <f>IF(ISBLANK('Page 2 Results'!AF57),"",IF(ISTEXT('Page 2 Results'!AF57),"No",IF(OR(AND('Page 2 Results'!AF57&gt;=5.5,'Page 2 Results'!AG57="ppb (= ug/L)"),AND('Page 2 Results'!AF57&gt;=5.5/1000,'Page 2 Results'!AG57="ppm (= mg/L)")),"Yes","No")))</f>
        <v/>
      </c>
      <c r="AP57" s="78" t="str">
        <f>IF(AND('Page 2 Results'!AO57="Yes",'Page 2 Results'!G57="Yes (= Consumption)"),"Lead Result = "&amp;IF('Page 2 Results'!AG57="ppm (= mg/L)",'Page 2 Results'!AF57*1000,'Page 2 Results'!AF57)&amp;" ppb &lt;-- Within 24 hours of receipt of laboratory report, access to this consumption outlet must be closed.",IF(AND('Page 2 Results'!AO57="Yes",'Page 2 Results'!G57="No (= Non-Consumption)"),"Lead Result = "&amp;IF('Page 2 Results'!AG57="ppm (= mg/L)",'Page 2 Results'!AF57*1000,'Page 2 Results'!AF57)&amp;" ppb &lt;-- Within 24 hours of receipt of laboratory report, signage must be posted on this non-consumption outlet OR access to this non-consumption outlet must be closed.",""))</f>
        <v/>
      </c>
    </row>
    <row r="58" spans="4:42" x14ac:dyDescent="0.25">
      <c r="D58" s="90" t="str">
        <f>IF(AND('Page 2 Results'!B58="",'Page 2 Results'!C58=""),"",IF('Page 2 Results'!B58="","ERROR: Sample purpose is missing.",IF('Page 2 Results'!C58="","ERROR: Sample type is missing.",IF(OR(AND('Page 2 Results'!B58='Appx--List of Drop-Down Options'!$A$6,'Page 2 Results'!C58="First-Draw"),AND('Page 2 Results'!B58='Appx--List of Drop-Down Options'!$A$7,'Page 2 Results'!C58="Flush")),"ERROR: Sample PURPOSE and sample TYPE do not match.",""))))</f>
        <v/>
      </c>
      <c r="H58" s="101" t="str">
        <f>IF(AND('Page 2 Results'!F58="",'Page 2 Results'!G58=""),"",IF('Page 2 Results'!G58="","ERROR:  Use type of this outlet is missing.",IF(AND(OR(COUNTIF('Appx--List of Drop-Down Options'!$B$5:$B$10,'Page 2 Results'!F58)&gt;0,COUNTIF('Appx--List of Drop-Down Options'!$B$14:$B$15,'Page 2 Results'!F58)&gt;0,COUNTIF('Appx--List of Drop-Down Options'!$B$20:$B$22,'Page 2 Results'!F58)&gt;0,COUNTIF('Appx--List of Drop-Down Options'!$B$30,'Page 2 Results'!F58)&gt;0),'Page 2 Results'!G58="No (= Non-Consumption)"),"ERROR:  This type of outlet must be consumption.","")))</f>
        <v/>
      </c>
      <c r="N58" s="35"/>
      <c r="O58" s="34"/>
      <c r="P58" s="34"/>
      <c r="S58" s="33"/>
      <c r="U58" s="33"/>
      <c r="AB58" s="36"/>
      <c r="AC58" s="36"/>
      <c r="AD58" s="83"/>
      <c r="AE58" s="35"/>
      <c r="AF58" s="37"/>
      <c r="AJ58" s="36"/>
      <c r="AM58" s="92" t="str">
        <f>IF(AND(ISBLANK('Page 2 Results'!P58),ISBLANK('Page 2 Results'!AB58),ISBLANK('Page 2 Results'!AC58),ISBLANK('Page 2 Results'!AJ58),ISBLANK('Page 2 Results'!AK58)),"",IF(OR(ISBLANK('Page 2 Results'!P58),ISBLANK('Page 2 Results'!AB58),ISBLANK('Page 2 Results'!AC58),ISBLANK('Page 2 Results'!AJ58),ISBLANK('Page 2 Results'!AK58)),"DATE ERROR!! At least one of the dates is missing.",IF(AND('Page 2 Results'!O58&lt;='Page 2 Results'!P58,ROUNDDOWN('Page 2 Results'!P58,0)&lt;='Page 2 Results'!AB58,'Page 2 Results'!AB58&lt;='Page 2 Results'!AC58,'Page 2 Results'!AC58&lt;='Page 2 Results'!AJ58,'Page 2 Results'!AJ58&lt;='Page 2 Results'!AK58),"","DATE ERROR!! Please double check the dates you provided.")))</f>
        <v/>
      </c>
      <c r="AN58" s="85" t="str">
        <f>IF(AND(ISBLANK('Page 2 Results'!O58),ISBLANK('Page 2 Results'!P58),ISBLANK('Page 2 Results'!C58)),"",IF('Page 2 Results'!C58="Flush","**Flush Sample**",IF(OR('Page 2 Results'!F58="Ice Machine (Stand Alone)",'Page 2 Results'!F58="Ice Machine (in Refrigerator) -- Not required if non-metal water line"),"**Ice Machine**",ROUND(('Page 2 Results'!P58-'Page 2 Results'!O58)*24,9))))</f>
        <v/>
      </c>
      <c r="AO58" s="85" t="str">
        <f>IF(ISBLANK('Page 2 Results'!AF58),"",IF(ISTEXT('Page 2 Results'!AF58),"No",IF(OR(AND('Page 2 Results'!AF58&gt;=5.5,'Page 2 Results'!AG58="ppb (= ug/L)"),AND('Page 2 Results'!AF58&gt;=5.5/1000,'Page 2 Results'!AG58="ppm (= mg/L)")),"Yes","No")))</f>
        <v/>
      </c>
      <c r="AP58" s="78" t="str">
        <f>IF(AND('Page 2 Results'!AO58="Yes",'Page 2 Results'!G58="Yes (= Consumption)"),"Lead Result = "&amp;IF('Page 2 Results'!AG58="ppm (= mg/L)",'Page 2 Results'!AF58*1000,'Page 2 Results'!AF58)&amp;" ppb &lt;-- Within 24 hours of receipt of laboratory report, access to this consumption outlet must be closed.",IF(AND('Page 2 Results'!AO58="Yes",'Page 2 Results'!G58="No (= Non-Consumption)"),"Lead Result = "&amp;IF('Page 2 Results'!AG58="ppm (= mg/L)",'Page 2 Results'!AF58*1000,'Page 2 Results'!AF58)&amp;" ppb &lt;-- Within 24 hours of receipt of laboratory report, signage must be posted on this non-consumption outlet OR access to this non-consumption outlet must be closed.",""))</f>
        <v/>
      </c>
    </row>
    <row r="59" spans="4:42" x14ac:dyDescent="0.25">
      <c r="D59" s="90" t="str">
        <f>IF(AND('Page 2 Results'!B59="",'Page 2 Results'!C59=""),"",IF('Page 2 Results'!B59="","ERROR: Sample purpose is missing.",IF('Page 2 Results'!C59="","ERROR: Sample type is missing.",IF(OR(AND('Page 2 Results'!B59='Appx--List of Drop-Down Options'!$A$6,'Page 2 Results'!C59="First-Draw"),AND('Page 2 Results'!B59='Appx--List of Drop-Down Options'!$A$7,'Page 2 Results'!C59="Flush")),"ERROR: Sample PURPOSE and sample TYPE do not match.",""))))</f>
        <v/>
      </c>
      <c r="H59" s="101" t="str">
        <f>IF(AND('Page 2 Results'!F59="",'Page 2 Results'!G59=""),"",IF('Page 2 Results'!G59="","ERROR:  Use type of this outlet is missing.",IF(AND(OR(COUNTIF('Appx--List of Drop-Down Options'!$B$5:$B$10,'Page 2 Results'!F59)&gt;0,COUNTIF('Appx--List of Drop-Down Options'!$B$14:$B$15,'Page 2 Results'!F59)&gt;0,COUNTIF('Appx--List of Drop-Down Options'!$B$20:$B$22,'Page 2 Results'!F59)&gt;0,COUNTIF('Appx--List of Drop-Down Options'!$B$30,'Page 2 Results'!F59)&gt;0),'Page 2 Results'!G59="No (= Non-Consumption)"),"ERROR:  This type of outlet must be consumption.","")))</f>
        <v/>
      </c>
      <c r="N59" s="35"/>
      <c r="O59" s="34"/>
      <c r="P59" s="34"/>
      <c r="S59" s="33"/>
      <c r="U59" s="33"/>
      <c r="AB59" s="36"/>
      <c r="AC59" s="36"/>
      <c r="AD59" s="83"/>
      <c r="AE59" s="35"/>
      <c r="AF59" s="37"/>
      <c r="AJ59" s="36"/>
      <c r="AM59" s="92" t="str">
        <f>IF(AND(ISBLANK('Page 2 Results'!P59),ISBLANK('Page 2 Results'!AB59),ISBLANK('Page 2 Results'!AC59),ISBLANK('Page 2 Results'!AJ59),ISBLANK('Page 2 Results'!AK59)),"",IF(OR(ISBLANK('Page 2 Results'!P59),ISBLANK('Page 2 Results'!AB59),ISBLANK('Page 2 Results'!AC59),ISBLANK('Page 2 Results'!AJ59),ISBLANK('Page 2 Results'!AK59)),"DATE ERROR!! At least one of the dates is missing.",IF(AND('Page 2 Results'!O59&lt;='Page 2 Results'!P59,ROUNDDOWN('Page 2 Results'!P59,0)&lt;='Page 2 Results'!AB59,'Page 2 Results'!AB59&lt;='Page 2 Results'!AC59,'Page 2 Results'!AC59&lt;='Page 2 Results'!AJ59,'Page 2 Results'!AJ59&lt;='Page 2 Results'!AK59),"","DATE ERROR!! Please double check the dates you provided.")))</f>
        <v/>
      </c>
      <c r="AN59" s="85" t="str">
        <f>IF(AND(ISBLANK('Page 2 Results'!O59),ISBLANK('Page 2 Results'!P59),ISBLANK('Page 2 Results'!C59)),"",IF('Page 2 Results'!C59="Flush","**Flush Sample**",IF(OR('Page 2 Results'!F59="Ice Machine (Stand Alone)",'Page 2 Results'!F59="Ice Machine (in Refrigerator) -- Not required if non-metal water line"),"**Ice Machine**",ROUND(('Page 2 Results'!P59-'Page 2 Results'!O59)*24,9))))</f>
        <v/>
      </c>
      <c r="AO59" s="85" t="str">
        <f>IF(ISBLANK('Page 2 Results'!AF59),"",IF(ISTEXT('Page 2 Results'!AF59),"No",IF(OR(AND('Page 2 Results'!AF59&gt;=5.5,'Page 2 Results'!AG59="ppb (= ug/L)"),AND('Page 2 Results'!AF59&gt;=5.5/1000,'Page 2 Results'!AG59="ppm (= mg/L)")),"Yes","No")))</f>
        <v/>
      </c>
      <c r="AP59" s="78" t="str">
        <f>IF(AND('Page 2 Results'!AO59="Yes",'Page 2 Results'!G59="Yes (= Consumption)"),"Lead Result = "&amp;IF('Page 2 Results'!AG59="ppm (= mg/L)",'Page 2 Results'!AF59*1000,'Page 2 Results'!AF59)&amp;" ppb &lt;-- Within 24 hours of receipt of laboratory report, access to this consumption outlet must be closed.",IF(AND('Page 2 Results'!AO59="Yes",'Page 2 Results'!G59="No (= Non-Consumption)"),"Lead Result = "&amp;IF('Page 2 Results'!AG59="ppm (= mg/L)",'Page 2 Results'!AF59*1000,'Page 2 Results'!AF59)&amp;" ppb &lt;-- Within 24 hours of receipt of laboratory report, signage must be posted on this non-consumption outlet OR access to this non-consumption outlet must be closed.",""))</f>
        <v/>
      </c>
    </row>
    <row r="60" spans="4:42" x14ac:dyDescent="0.25">
      <c r="D60" s="90" t="str">
        <f>IF(AND('Page 2 Results'!B60="",'Page 2 Results'!C60=""),"",IF('Page 2 Results'!B60="","ERROR: Sample purpose is missing.",IF('Page 2 Results'!C60="","ERROR: Sample type is missing.",IF(OR(AND('Page 2 Results'!B60='Appx--List of Drop-Down Options'!$A$6,'Page 2 Results'!C60="First-Draw"),AND('Page 2 Results'!B60='Appx--List of Drop-Down Options'!$A$7,'Page 2 Results'!C60="Flush")),"ERROR: Sample PURPOSE and sample TYPE do not match.",""))))</f>
        <v/>
      </c>
      <c r="H60" s="101" t="str">
        <f>IF(AND('Page 2 Results'!F60="",'Page 2 Results'!G60=""),"",IF('Page 2 Results'!G60="","ERROR:  Use type of this outlet is missing.",IF(AND(OR(COUNTIF('Appx--List of Drop-Down Options'!$B$5:$B$10,'Page 2 Results'!F60)&gt;0,COUNTIF('Appx--List of Drop-Down Options'!$B$14:$B$15,'Page 2 Results'!F60)&gt;0,COUNTIF('Appx--List of Drop-Down Options'!$B$20:$B$22,'Page 2 Results'!F60)&gt;0,COUNTIF('Appx--List of Drop-Down Options'!$B$30,'Page 2 Results'!F60)&gt;0),'Page 2 Results'!G60="No (= Non-Consumption)"),"ERROR:  This type of outlet must be consumption.","")))</f>
        <v/>
      </c>
      <c r="N60" s="35"/>
      <c r="O60" s="34"/>
      <c r="P60" s="34"/>
      <c r="S60" s="33"/>
      <c r="U60" s="33"/>
      <c r="AB60" s="36"/>
      <c r="AC60" s="36"/>
      <c r="AD60" s="83"/>
      <c r="AE60" s="35"/>
      <c r="AF60" s="37"/>
      <c r="AJ60" s="36"/>
      <c r="AM60" s="92" t="str">
        <f>IF(AND(ISBLANK('Page 2 Results'!P60),ISBLANK('Page 2 Results'!AB60),ISBLANK('Page 2 Results'!AC60),ISBLANK('Page 2 Results'!AJ60),ISBLANK('Page 2 Results'!AK60)),"",IF(OR(ISBLANK('Page 2 Results'!P60),ISBLANK('Page 2 Results'!AB60),ISBLANK('Page 2 Results'!AC60),ISBLANK('Page 2 Results'!AJ60),ISBLANK('Page 2 Results'!AK60)),"DATE ERROR!! At least one of the dates is missing.",IF(AND('Page 2 Results'!O60&lt;='Page 2 Results'!P60,ROUNDDOWN('Page 2 Results'!P60,0)&lt;='Page 2 Results'!AB60,'Page 2 Results'!AB60&lt;='Page 2 Results'!AC60,'Page 2 Results'!AC60&lt;='Page 2 Results'!AJ60,'Page 2 Results'!AJ60&lt;='Page 2 Results'!AK60),"","DATE ERROR!! Please double check the dates you provided.")))</f>
        <v/>
      </c>
      <c r="AN60" s="85" t="str">
        <f>IF(AND(ISBLANK('Page 2 Results'!O60),ISBLANK('Page 2 Results'!P60),ISBLANK('Page 2 Results'!C60)),"",IF('Page 2 Results'!C60="Flush","**Flush Sample**",IF(OR('Page 2 Results'!F60="Ice Machine (Stand Alone)",'Page 2 Results'!F60="Ice Machine (in Refrigerator) -- Not required if non-metal water line"),"**Ice Machine**",ROUND(('Page 2 Results'!P60-'Page 2 Results'!O60)*24,9))))</f>
        <v/>
      </c>
      <c r="AO60" s="85" t="str">
        <f>IF(ISBLANK('Page 2 Results'!AF60),"",IF(ISTEXT('Page 2 Results'!AF60),"No",IF(OR(AND('Page 2 Results'!AF60&gt;=5.5,'Page 2 Results'!AG60="ppb (= ug/L)"),AND('Page 2 Results'!AF60&gt;=5.5/1000,'Page 2 Results'!AG60="ppm (= mg/L)")),"Yes","No")))</f>
        <v/>
      </c>
      <c r="AP60" s="78" t="str">
        <f>IF(AND('Page 2 Results'!AO60="Yes",'Page 2 Results'!G60="Yes (= Consumption)"),"Lead Result = "&amp;IF('Page 2 Results'!AG60="ppm (= mg/L)",'Page 2 Results'!AF60*1000,'Page 2 Results'!AF60)&amp;" ppb &lt;-- Within 24 hours of receipt of laboratory report, access to this consumption outlet must be closed.",IF(AND('Page 2 Results'!AO60="Yes",'Page 2 Results'!G60="No (= Non-Consumption)"),"Lead Result = "&amp;IF('Page 2 Results'!AG60="ppm (= mg/L)",'Page 2 Results'!AF60*1000,'Page 2 Results'!AF60)&amp;" ppb &lt;-- Within 24 hours of receipt of laboratory report, signage must be posted on this non-consumption outlet OR access to this non-consumption outlet must be closed.",""))</f>
        <v/>
      </c>
    </row>
    <row r="61" spans="4:42" x14ac:dyDescent="0.25">
      <c r="D61" s="90" t="str">
        <f>IF(AND('Page 2 Results'!B61="",'Page 2 Results'!C61=""),"",IF('Page 2 Results'!B61="","ERROR: Sample purpose is missing.",IF('Page 2 Results'!C61="","ERROR: Sample type is missing.",IF(OR(AND('Page 2 Results'!B61='Appx--List of Drop-Down Options'!$A$6,'Page 2 Results'!C61="First-Draw"),AND('Page 2 Results'!B61='Appx--List of Drop-Down Options'!$A$7,'Page 2 Results'!C61="Flush")),"ERROR: Sample PURPOSE and sample TYPE do not match.",""))))</f>
        <v/>
      </c>
      <c r="H61" s="101" t="str">
        <f>IF(AND('Page 2 Results'!F61="",'Page 2 Results'!G61=""),"",IF('Page 2 Results'!G61="","ERROR:  Use type of this outlet is missing.",IF(AND(OR(COUNTIF('Appx--List of Drop-Down Options'!$B$5:$B$10,'Page 2 Results'!F61)&gt;0,COUNTIF('Appx--List of Drop-Down Options'!$B$14:$B$15,'Page 2 Results'!F61)&gt;0,COUNTIF('Appx--List of Drop-Down Options'!$B$20:$B$22,'Page 2 Results'!F61)&gt;0,COUNTIF('Appx--List of Drop-Down Options'!$B$30,'Page 2 Results'!F61)&gt;0),'Page 2 Results'!G61="No (= Non-Consumption)"),"ERROR:  This type of outlet must be consumption.","")))</f>
        <v/>
      </c>
      <c r="N61" s="35"/>
      <c r="O61" s="34"/>
      <c r="P61" s="34"/>
      <c r="S61" s="33"/>
      <c r="U61" s="33"/>
      <c r="AB61" s="36"/>
      <c r="AC61" s="36"/>
      <c r="AD61" s="83"/>
      <c r="AE61" s="35"/>
      <c r="AF61" s="37"/>
      <c r="AJ61" s="36"/>
      <c r="AM61" s="92" t="str">
        <f>IF(AND(ISBLANK('Page 2 Results'!P61),ISBLANK('Page 2 Results'!AB61),ISBLANK('Page 2 Results'!AC61),ISBLANK('Page 2 Results'!AJ61),ISBLANK('Page 2 Results'!AK61)),"",IF(OR(ISBLANK('Page 2 Results'!P61),ISBLANK('Page 2 Results'!AB61),ISBLANK('Page 2 Results'!AC61),ISBLANK('Page 2 Results'!AJ61),ISBLANK('Page 2 Results'!AK61)),"DATE ERROR!! At least one of the dates is missing.",IF(AND('Page 2 Results'!O61&lt;='Page 2 Results'!P61,ROUNDDOWN('Page 2 Results'!P61,0)&lt;='Page 2 Results'!AB61,'Page 2 Results'!AB61&lt;='Page 2 Results'!AC61,'Page 2 Results'!AC61&lt;='Page 2 Results'!AJ61,'Page 2 Results'!AJ61&lt;='Page 2 Results'!AK61),"","DATE ERROR!! Please double check the dates you provided.")))</f>
        <v/>
      </c>
      <c r="AN61" s="85" t="str">
        <f>IF(AND(ISBLANK('Page 2 Results'!O61),ISBLANK('Page 2 Results'!P61),ISBLANK('Page 2 Results'!C61)),"",IF('Page 2 Results'!C61="Flush","**Flush Sample**",IF(OR('Page 2 Results'!F61="Ice Machine (Stand Alone)",'Page 2 Results'!F61="Ice Machine (in Refrigerator) -- Not required if non-metal water line"),"**Ice Machine**",ROUND(('Page 2 Results'!P61-'Page 2 Results'!O61)*24,9))))</f>
        <v/>
      </c>
      <c r="AO61" s="85" t="str">
        <f>IF(ISBLANK('Page 2 Results'!AF61),"",IF(ISTEXT('Page 2 Results'!AF61),"No",IF(OR(AND('Page 2 Results'!AF61&gt;=5.5,'Page 2 Results'!AG61="ppb (= ug/L)"),AND('Page 2 Results'!AF61&gt;=5.5/1000,'Page 2 Results'!AG61="ppm (= mg/L)")),"Yes","No")))</f>
        <v/>
      </c>
      <c r="AP61" s="78" t="str">
        <f>IF(AND('Page 2 Results'!AO61="Yes",'Page 2 Results'!G61="Yes (= Consumption)"),"Lead Result = "&amp;IF('Page 2 Results'!AG61="ppm (= mg/L)",'Page 2 Results'!AF61*1000,'Page 2 Results'!AF61)&amp;" ppb &lt;-- Within 24 hours of receipt of laboratory report, access to this consumption outlet must be closed.",IF(AND('Page 2 Results'!AO61="Yes",'Page 2 Results'!G61="No (= Non-Consumption)"),"Lead Result = "&amp;IF('Page 2 Results'!AG61="ppm (= mg/L)",'Page 2 Results'!AF61*1000,'Page 2 Results'!AF61)&amp;" ppb &lt;-- Within 24 hours of receipt of laboratory report, signage must be posted on this non-consumption outlet OR access to this non-consumption outlet must be closed.",""))</f>
        <v/>
      </c>
    </row>
    <row r="62" spans="4:42" x14ac:dyDescent="0.25">
      <c r="D62" s="90" t="str">
        <f>IF(AND('Page 2 Results'!B62="",'Page 2 Results'!C62=""),"",IF('Page 2 Results'!B62="","ERROR: Sample purpose is missing.",IF('Page 2 Results'!C62="","ERROR: Sample type is missing.",IF(OR(AND('Page 2 Results'!B62='Appx--List of Drop-Down Options'!$A$6,'Page 2 Results'!C62="First-Draw"),AND('Page 2 Results'!B62='Appx--List of Drop-Down Options'!$A$7,'Page 2 Results'!C62="Flush")),"ERROR: Sample PURPOSE and sample TYPE do not match.",""))))</f>
        <v/>
      </c>
      <c r="H62" s="101" t="str">
        <f>IF(AND('Page 2 Results'!F62="",'Page 2 Results'!G62=""),"",IF('Page 2 Results'!G62="","ERROR:  Use type of this outlet is missing.",IF(AND(OR(COUNTIF('Appx--List of Drop-Down Options'!$B$5:$B$10,'Page 2 Results'!F62)&gt;0,COUNTIF('Appx--List of Drop-Down Options'!$B$14:$B$15,'Page 2 Results'!F62)&gt;0,COUNTIF('Appx--List of Drop-Down Options'!$B$20:$B$22,'Page 2 Results'!F62)&gt;0,COUNTIF('Appx--List of Drop-Down Options'!$B$30,'Page 2 Results'!F62)&gt;0),'Page 2 Results'!G62="No (= Non-Consumption)"),"ERROR:  This type of outlet must be consumption.","")))</f>
        <v/>
      </c>
      <c r="N62" s="35"/>
      <c r="O62" s="34"/>
      <c r="P62" s="34"/>
      <c r="S62" s="33"/>
      <c r="U62" s="33"/>
      <c r="AB62" s="36"/>
      <c r="AC62" s="36"/>
      <c r="AD62" s="83"/>
      <c r="AE62" s="35"/>
      <c r="AF62" s="37"/>
      <c r="AJ62" s="36"/>
      <c r="AM62" s="92" t="str">
        <f>IF(AND(ISBLANK('Page 2 Results'!P62),ISBLANK('Page 2 Results'!AB62),ISBLANK('Page 2 Results'!AC62),ISBLANK('Page 2 Results'!AJ62),ISBLANK('Page 2 Results'!AK62)),"",IF(OR(ISBLANK('Page 2 Results'!P62),ISBLANK('Page 2 Results'!AB62),ISBLANK('Page 2 Results'!AC62),ISBLANK('Page 2 Results'!AJ62),ISBLANK('Page 2 Results'!AK62)),"DATE ERROR!! At least one of the dates is missing.",IF(AND('Page 2 Results'!O62&lt;='Page 2 Results'!P62,ROUNDDOWN('Page 2 Results'!P62,0)&lt;='Page 2 Results'!AB62,'Page 2 Results'!AB62&lt;='Page 2 Results'!AC62,'Page 2 Results'!AC62&lt;='Page 2 Results'!AJ62,'Page 2 Results'!AJ62&lt;='Page 2 Results'!AK62),"","DATE ERROR!! Please double check the dates you provided.")))</f>
        <v/>
      </c>
      <c r="AN62" s="85" t="str">
        <f>IF(AND(ISBLANK('Page 2 Results'!O62),ISBLANK('Page 2 Results'!P62),ISBLANK('Page 2 Results'!C62)),"",IF('Page 2 Results'!C62="Flush","**Flush Sample**",IF(OR('Page 2 Results'!F62="Ice Machine (Stand Alone)",'Page 2 Results'!F62="Ice Machine (in Refrigerator) -- Not required if non-metal water line"),"**Ice Machine**",ROUND(('Page 2 Results'!P62-'Page 2 Results'!O62)*24,9))))</f>
        <v/>
      </c>
      <c r="AO62" s="85" t="str">
        <f>IF(ISBLANK('Page 2 Results'!AF62),"",IF(ISTEXT('Page 2 Results'!AF62),"No",IF(OR(AND('Page 2 Results'!AF62&gt;=5.5,'Page 2 Results'!AG62="ppb (= ug/L)"),AND('Page 2 Results'!AF62&gt;=5.5/1000,'Page 2 Results'!AG62="ppm (= mg/L)")),"Yes","No")))</f>
        <v/>
      </c>
      <c r="AP62" s="78" t="str">
        <f>IF(AND('Page 2 Results'!AO62="Yes",'Page 2 Results'!G62="Yes (= Consumption)"),"Lead Result = "&amp;IF('Page 2 Results'!AG62="ppm (= mg/L)",'Page 2 Results'!AF62*1000,'Page 2 Results'!AF62)&amp;" ppb &lt;-- Within 24 hours of receipt of laboratory report, access to this consumption outlet must be closed.",IF(AND('Page 2 Results'!AO62="Yes",'Page 2 Results'!G62="No (= Non-Consumption)"),"Lead Result = "&amp;IF('Page 2 Results'!AG62="ppm (= mg/L)",'Page 2 Results'!AF62*1000,'Page 2 Results'!AF62)&amp;" ppb &lt;-- Within 24 hours of receipt of laboratory report, signage must be posted on this non-consumption outlet OR access to this non-consumption outlet must be closed.",""))</f>
        <v/>
      </c>
    </row>
    <row r="63" spans="4:42" x14ac:dyDescent="0.25">
      <c r="D63" s="90" t="str">
        <f>IF(AND('Page 2 Results'!B63="",'Page 2 Results'!C63=""),"",IF('Page 2 Results'!B63="","ERROR: Sample purpose is missing.",IF('Page 2 Results'!C63="","ERROR: Sample type is missing.",IF(OR(AND('Page 2 Results'!B63='Appx--List of Drop-Down Options'!$A$6,'Page 2 Results'!C63="First-Draw"),AND('Page 2 Results'!B63='Appx--List of Drop-Down Options'!$A$7,'Page 2 Results'!C63="Flush")),"ERROR: Sample PURPOSE and sample TYPE do not match.",""))))</f>
        <v/>
      </c>
      <c r="H63" s="101" t="str">
        <f>IF(AND('Page 2 Results'!F63="",'Page 2 Results'!G63=""),"",IF('Page 2 Results'!G63="","ERROR:  Use type of this outlet is missing.",IF(AND(OR(COUNTIF('Appx--List of Drop-Down Options'!$B$5:$B$10,'Page 2 Results'!F63)&gt;0,COUNTIF('Appx--List of Drop-Down Options'!$B$14:$B$15,'Page 2 Results'!F63)&gt;0,COUNTIF('Appx--List of Drop-Down Options'!$B$20:$B$22,'Page 2 Results'!F63)&gt;0,COUNTIF('Appx--List of Drop-Down Options'!$B$30,'Page 2 Results'!F63)&gt;0),'Page 2 Results'!G63="No (= Non-Consumption)"),"ERROR:  This type of outlet must be consumption.","")))</f>
        <v/>
      </c>
      <c r="N63" s="35"/>
      <c r="O63" s="34"/>
      <c r="P63" s="34"/>
      <c r="S63" s="33"/>
      <c r="U63" s="33"/>
      <c r="AB63" s="36"/>
      <c r="AC63" s="36"/>
      <c r="AD63" s="83"/>
      <c r="AE63" s="35"/>
      <c r="AF63" s="37"/>
      <c r="AJ63" s="36"/>
      <c r="AM63" s="92" t="str">
        <f>IF(AND(ISBLANK('Page 2 Results'!P63),ISBLANK('Page 2 Results'!AB63),ISBLANK('Page 2 Results'!AC63),ISBLANK('Page 2 Results'!AJ63),ISBLANK('Page 2 Results'!AK63)),"",IF(OR(ISBLANK('Page 2 Results'!P63),ISBLANK('Page 2 Results'!AB63),ISBLANK('Page 2 Results'!AC63),ISBLANK('Page 2 Results'!AJ63),ISBLANK('Page 2 Results'!AK63)),"DATE ERROR!! At least one of the dates is missing.",IF(AND('Page 2 Results'!O63&lt;='Page 2 Results'!P63,ROUNDDOWN('Page 2 Results'!P63,0)&lt;='Page 2 Results'!AB63,'Page 2 Results'!AB63&lt;='Page 2 Results'!AC63,'Page 2 Results'!AC63&lt;='Page 2 Results'!AJ63,'Page 2 Results'!AJ63&lt;='Page 2 Results'!AK63),"","DATE ERROR!! Please double check the dates you provided.")))</f>
        <v/>
      </c>
      <c r="AN63" s="85" t="str">
        <f>IF(AND(ISBLANK('Page 2 Results'!O63),ISBLANK('Page 2 Results'!P63),ISBLANK('Page 2 Results'!C63)),"",IF('Page 2 Results'!C63="Flush","**Flush Sample**",IF(OR('Page 2 Results'!F63="Ice Machine (Stand Alone)",'Page 2 Results'!F63="Ice Machine (in Refrigerator) -- Not required if non-metal water line"),"**Ice Machine**",ROUND(('Page 2 Results'!P63-'Page 2 Results'!O63)*24,9))))</f>
        <v/>
      </c>
      <c r="AO63" s="85" t="str">
        <f>IF(ISBLANK('Page 2 Results'!AF63),"",IF(ISTEXT('Page 2 Results'!AF63),"No",IF(OR(AND('Page 2 Results'!AF63&gt;=5.5,'Page 2 Results'!AG63="ppb (= ug/L)"),AND('Page 2 Results'!AF63&gt;=5.5/1000,'Page 2 Results'!AG63="ppm (= mg/L)")),"Yes","No")))</f>
        <v/>
      </c>
      <c r="AP63" s="78" t="str">
        <f>IF(AND('Page 2 Results'!AO63="Yes",'Page 2 Results'!G63="Yes (= Consumption)"),"Lead Result = "&amp;IF('Page 2 Results'!AG63="ppm (= mg/L)",'Page 2 Results'!AF63*1000,'Page 2 Results'!AF63)&amp;" ppb &lt;-- Within 24 hours of receipt of laboratory report, access to this consumption outlet must be closed.",IF(AND('Page 2 Results'!AO63="Yes",'Page 2 Results'!G63="No (= Non-Consumption)"),"Lead Result = "&amp;IF('Page 2 Results'!AG63="ppm (= mg/L)",'Page 2 Results'!AF63*1000,'Page 2 Results'!AF63)&amp;" ppb &lt;-- Within 24 hours of receipt of laboratory report, signage must be posted on this non-consumption outlet OR access to this non-consumption outlet must be closed.",""))</f>
        <v/>
      </c>
    </row>
    <row r="64" spans="4:42" x14ac:dyDescent="0.25">
      <c r="D64" s="90" t="str">
        <f>IF(AND('Page 2 Results'!B64="",'Page 2 Results'!C64=""),"",IF('Page 2 Results'!B64="","ERROR: Sample purpose is missing.",IF('Page 2 Results'!C64="","ERROR: Sample type is missing.",IF(OR(AND('Page 2 Results'!B64='Appx--List of Drop-Down Options'!$A$6,'Page 2 Results'!C64="First-Draw"),AND('Page 2 Results'!B64='Appx--List of Drop-Down Options'!$A$7,'Page 2 Results'!C64="Flush")),"ERROR: Sample PURPOSE and sample TYPE do not match.",""))))</f>
        <v/>
      </c>
      <c r="H64" s="101" t="str">
        <f>IF(AND('Page 2 Results'!F64="",'Page 2 Results'!G64=""),"",IF('Page 2 Results'!G64="","ERROR:  Use type of this outlet is missing.",IF(AND(OR(COUNTIF('Appx--List of Drop-Down Options'!$B$5:$B$10,'Page 2 Results'!F64)&gt;0,COUNTIF('Appx--List of Drop-Down Options'!$B$14:$B$15,'Page 2 Results'!F64)&gt;0,COUNTIF('Appx--List of Drop-Down Options'!$B$20:$B$22,'Page 2 Results'!F64)&gt;0,COUNTIF('Appx--List of Drop-Down Options'!$B$30,'Page 2 Results'!F64)&gt;0),'Page 2 Results'!G64="No (= Non-Consumption)"),"ERROR:  This type of outlet must be consumption.","")))</f>
        <v/>
      </c>
      <c r="N64" s="35"/>
      <c r="O64" s="34"/>
      <c r="P64" s="34"/>
      <c r="S64" s="33"/>
      <c r="U64" s="33"/>
      <c r="AB64" s="36"/>
      <c r="AC64" s="36"/>
      <c r="AD64" s="83"/>
      <c r="AE64" s="35"/>
      <c r="AF64" s="37"/>
      <c r="AJ64" s="36"/>
      <c r="AM64" s="92" t="str">
        <f>IF(AND(ISBLANK('Page 2 Results'!P64),ISBLANK('Page 2 Results'!AB64),ISBLANK('Page 2 Results'!AC64),ISBLANK('Page 2 Results'!AJ64),ISBLANK('Page 2 Results'!AK64)),"",IF(OR(ISBLANK('Page 2 Results'!P64),ISBLANK('Page 2 Results'!AB64),ISBLANK('Page 2 Results'!AC64),ISBLANK('Page 2 Results'!AJ64),ISBLANK('Page 2 Results'!AK64)),"DATE ERROR!! At least one of the dates is missing.",IF(AND('Page 2 Results'!O64&lt;='Page 2 Results'!P64,ROUNDDOWN('Page 2 Results'!P64,0)&lt;='Page 2 Results'!AB64,'Page 2 Results'!AB64&lt;='Page 2 Results'!AC64,'Page 2 Results'!AC64&lt;='Page 2 Results'!AJ64,'Page 2 Results'!AJ64&lt;='Page 2 Results'!AK64),"","DATE ERROR!! Please double check the dates you provided.")))</f>
        <v/>
      </c>
      <c r="AN64" s="85" t="str">
        <f>IF(AND(ISBLANK('Page 2 Results'!O64),ISBLANK('Page 2 Results'!P64),ISBLANK('Page 2 Results'!C64)),"",IF('Page 2 Results'!C64="Flush","**Flush Sample**",IF(OR('Page 2 Results'!F64="Ice Machine (Stand Alone)",'Page 2 Results'!F64="Ice Machine (in Refrigerator) -- Not required if non-metal water line"),"**Ice Machine**",ROUND(('Page 2 Results'!P64-'Page 2 Results'!O64)*24,9))))</f>
        <v/>
      </c>
      <c r="AO64" s="85" t="str">
        <f>IF(ISBLANK('Page 2 Results'!AF64),"",IF(ISTEXT('Page 2 Results'!AF64),"No",IF(OR(AND('Page 2 Results'!AF64&gt;=5.5,'Page 2 Results'!AG64="ppb (= ug/L)"),AND('Page 2 Results'!AF64&gt;=5.5/1000,'Page 2 Results'!AG64="ppm (= mg/L)")),"Yes","No")))</f>
        <v/>
      </c>
      <c r="AP64" s="78" t="str">
        <f>IF(AND('Page 2 Results'!AO64="Yes",'Page 2 Results'!G64="Yes (= Consumption)"),"Lead Result = "&amp;IF('Page 2 Results'!AG64="ppm (= mg/L)",'Page 2 Results'!AF64*1000,'Page 2 Results'!AF64)&amp;" ppb &lt;-- Within 24 hours of receipt of laboratory report, access to this consumption outlet must be closed.",IF(AND('Page 2 Results'!AO64="Yes",'Page 2 Results'!G64="No (= Non-Consumption)"),"Lead Result = "&amp;IF('Page 2 Results'!AG64="ppm (= mg/L)",'Page 2 Results'!AF64*1000,'Page 2 Results'!AF64)&amp;" ppb &lt;-- Within 24 hours of receipt of laboratory report, signage must be posted on this non-consumption outlet OR access to this non-consumption outlet must be closed.",""))</f>
        <v/>
      </c>
    </row>
    <row r="65" spans="4:42" x14ac:dyDescent="0.25">
      <c r="D65" s="90" t="str">
        <f>IF(AND('Page 2 Results'!B65="",'Page 2 Results'!C65=""),"",IF('Page 2 Results'!B65="","ERROR: Sample purpose is missing.",IF('Page 2 Results'!C65="","ERROR: Sample type is missing.",IF(OR(AND('Page 2 Results'!B65='Appx--List of Drop-Down Options'!$A$6,'Page 2 Results'!C65="First-Draw"),AND('Page 2 Results'!B65='Appx--List of Drop-Down Options'!$A$7,'Page 2 Results'!C65="Flush")),"ERROR: Sample PURPOSE and sample TYPE do not match.",""))))</f>
        <v/>
      </c>
      <c r="H65" s="101" t="str">
        <f>IF(AND('Page 2 Results'!F65="",'Page 2 Results'!G65=""),"",IF('Page 2 Results'!G65="","ERROR:  Use type of this outlet is missing.",IF(AND(OR(COUNTIF('Appx--List of Drop-Down Options'!$B$5:$B$10,'Page 2 Results'!F65)&gt;0,COUNTIF('Appx--List of Drop-Down Options'!$B$14:$B$15,'Page 2 Results'!F65)&gt;0,COUNTIF('Appx--List of Drop-Down Options'!$B$20:$B$22,'Page 2 Results'!F65)&gt;0,COUNTIF('Appx--List of Drop-Down Options'!$B$30,'Page 2 Results'!F65)&gt;0),'Page 2 Results'!G65="No (= Non-Consumption)"),"ERROR:  This type of outlet must be consumption.","")))</f>
        <v/>
      </c>
      <c r="N65" s="35"/>
      <c r="O65" s="34"/>
      <c r="P65" s="34"/>
      <c r="S65" s="33"/>
      <c r="U65" s="33"/>
      <c r="AB65" s="36"/>
      <c r="AC65" s="36"/>
      <c r="AD65" s="83"/>
      <c r="AE65" s="35"/>
      <c r="AF65" s="37"/>
      <c r="AJ65" s="36"/>
      <c r="AM65" s="92" t="str">
        <f>IF(AND(ISBLANK('Page 2 Results'!P65),ISBLANK('Page 2 Results'!AB65),ISBLANK('Page 2 Results'!AC65),ISBLANK('Page 2 Results'!AJ65),ISBLANK('Page 2 Results'!AK65)),"",IF(OR(ISBLANK('Page 2 Results'!P65),ISBLANK('Page 2 Results'!AB65),ISBLANK('Page 2 Results'!AC65),ISBLANK('Page 2 Results'!AJ65),ISBLANK('Page 2 Results'!AK65)),"DATE ERROR!! At least one of the dates is missing.",IF(AND('Page 2 Results'!O65&lt;='Page 2 Results'!P65,ROUNDDOWN('Page 2 Results'!P65,0)&lt;='Page 2 Results'!AB65,'Page 2 Results'!AB65&lt;='Page 2 Results'!AC65,'Page 2 Results'!AC65&lt;='Page 2 Results'!AJ65,'Page 2 Results'!AJ65&lt;='Page 2 Results'!AK65),"","DATE ERROR!! Please double check the dates you provided.")))</f>
        <v/>
      </c>
      <c r="AN65" s="85" t="str">
        <f>IF(AND(ISBLANK('Page 2 Results'!O65),ISBLANK('Page 2 Results'!P65),ISBLANK('Page 2 Results'!C65)),"",IF('Page 2 Results'!C65="Flush","**Flush Sample**",IF(OR('Page 2 Results'!F65="Ice Machine (Stand Alone)",'Page 2 Results'!F65="Ice Machine (in Refrigerator) -- Not required if non-metal water line"),"**Ice Machine**",ROUND(('Page 2 Results'!P65-'Page 2 Results'!O65)*24,9))))</f>
        <v/>
      </c>
      <c r="AO65" s="85" t="str">
        <f>IF(ISBLANK('Page 2 Results'!AF65),"",IF(ISTEXT('Page 2 Results'!AF65),"No",IF(OR(AND('Page 2 Results'!AF65&gt;=5.5,'Page 2 Results'!AG65="ppb (= ug/L)"),AND('Page 2 Results'!AF65&gt;=5.5/1000,'Page 2 Results'!AG65="ppm (= mg/L)")),"Yes","No")))</f>
        <v/>
      </c>
      <c r="AP65" s="78" t="str">
        <f>IF(AND('Page 2 Results'!AO65="Yes",'Page 2 Results'!G65="Yes (= Consumption)"),"Lead Result = "&amp;IF('Page 2 Results'!AG65="ppm (= mg/L)",'Page 2 Results'!AF65*1000,'Page 2 Results'!AF65)&amp;" ppb &lt;-- Within 24 hours of receipt of laboratory report, access to this consumption outlet must be closed.",IF(AND('Page 2 Results'!AO65="Yes",'Page 2 Results'!G65="No (= Non-Consumption)"),"Lead Result = "&amp;IF('Page 2 Results'!AG65="ppm (= mg/L)",'Page 2 Results'!AF65*1000,'Page 2 Results'!AF65)&amp;" ppb &lt;-- Within 24 hours of receipt of laboratory report, signage must be posted on this non-consumption outlet OR access to this non-consumption outlet must be closed.",""))</f>
        <v/>
      </c>
    </row>
    <row r="66" spans="4:42" x14ac:dyDescent="0.25">
      <c r="D66" s="90" t="str">
        <f>IF(AND('Page 2 Results'!B66="",'Page 2 Results'!C66=""),"",IF('Page 2 Results'!B66="","ERROR: Sample purpose is missing.",IF('Page 2 Results'!C66="","ERROR: Sample type is missing.",IF(OR(AND('Page 2 Results'!B66='Appx--List of Drop-Down Options'!$A$6,'Page 2 Results'!C66="First-Draw"),AND('Page 2 Results'!B66='Appx--List of Drop-Down Options'!$A$7,'Page 2 Results'!C66="Flush")),"ERROR: Sample PURPOSE and sample TYPE do not match.",""))))</f>
        <v/>
      </c>
      <c r="H66" s="101" t="str">
        <f>IF(AND('Page 2 Results'!F66="",'Page 2 Results'!G66=""),"",IF('Page 2 Results'!G66="","ERROR:  Use type of this outlet is missing.",IF(AND(OR(COUNTIF('Appx--List of Drop-Down Options'!$B$5:$B$10,'Page 2 Results'!F66)&gt;0,COUNTIF('Appx--List of Drop-Down Options'!$B$14:$B$15,'Page 2 Results'!F66)&gt;0,COUNTIF('Appx--List of Drop-Down Options'!$B$20:$B$22,'Page 2 Results'!F66)&gt;0,COUNTIF('Appx--List of Drop-Down Options'!$B$30,'Page 2 Results'!F66)&gt;0),'Page 2 Results'!G66="No (= Non-Consumption)"),"ERROR:  This type of outlet must be consumption.","")))</f>
        <v/>
      </c>
      <c r="N66" s="35"/>
      <c r="O66" s="34"/>
      <c r="P66" s="34"/>
      <c r="S66" s="33"/>
      <c r="U66" s="33"/>
      <c r="AB66" s="36"/>
      <c r="AC66" s="36"/>
      <c r="AD66" s="83"/>
      <c r="AE66" s="35"/>
      <c r="AF66" s="37"/>
      <c r="AJ66" s="36"/>
      <c r="AM66" s="92" t="str">
        <f>IF(AND(ISBLANK('Page 2 Results'!P66),ISBLANK('Page 2 Results'!AB66),ISBLANK('Page 2 Results'!AC66),ISBLANK('Page 2 Results'!AJ66),ISBLANK('Page 2 Results'!AK66)),"",IF(OR(ISBLANK('Page 2 Results'!P66),ISBLANK('Page 2 Results'!AB66),ISBLANK('Page 2 Results'!AC66),ISBLANK('Page 2 Results'!AJ66),ISBLANK('Page 2 Results'!AK66)),"DATE ERROR!! At least one of the dates is missing.",IF(AND('Page 2 Results'!O66&lt;='Page 2 Results'!P66,ROUNDDOWN('Page 2 Results'!P66,0)&lt;='Page 2 Results'!AB66,'Page 2 Results'!AB66&lt;='Page 2 Results'!AC66,'Page 2 Results'!AC66&lt;='Page 2 Results'!AJ66,'Page 2 Results'!AJ66&lt;='Page 2 Results'!AK66),"","DATE ERROR!! Please double check the dates you provided.")))</f>
        <v/>
      </c>
      <c r="AN66" s="85" t="str">
        <f>IF(AND(ISBLANK('Page 2 Results'!O66),ISBLANK('Page 2 Results'!P66),ISBLANK('Page 2 Results'!C66)),"",IF('Page 2 Results'!C66="Flush","**Flush Sample**",IF(OR('Page 2 Results'!F66="Ice Machine (Stand Alone)",'Page 2 Results'!F66="Ice Machine (in Refrigerator) -- Not required if non-metal water line"),"**Ice Machine**",ROUND(('Page 2 Results'!P66-'Page 2 Results'!O66)*24,9))))</f>
        <v/>
      </c>
      <c r="AO66" s="85" t="str">
        <f>IF(ISBLANK('Page 2 Results'!AF66),"",IF(ISTEXT('Page 2 Results'!AF66),"No",IF(OR(AND('Page 2 Results'!AF66&gt;=5.5,'Page 2 Results'!AG66="ppb (= ug/L)"),AND('Page 2 Results'!AF66&gt;=5.5/1000,'Page 2 Results'!AG66="ppm (= mg/L)")),"Yes","No")))</f>
        <v/>
      </c>
      <c r="AP66" s="78" t="str">
        <f>IF(AND('Page 2 Results'!AO66="Yes",'Page 2 Results'!G66="Yes (= Consumption)"),"Lead Result = "&amp;IF('Page 2 Results'!AG66="ppm (= mg/L)",'Page 2 Results'!AF66*1000,'Page 2 Results'!AF66)&amp;" ppb &lt;-- Within 24 hours of receipt of laboratory report, access to this consumption outlet must be closed.",IF(AND('Page 2 Results'!AO66="Yes",'Page 2 Results'!G66="No (= Non-Consumption)"),"Lead Result = "&amp;IF('Page 2 Results'!AG66="ppm (= mg/L)",'Page 2 Results'!AF66*1000,'Page 2 Results'!AF66)&amp;" ppb &lt;-- Within 24 hours of receipt of laboratory report, signage must be posted on this non-consumption outlet OR access to this non-consumption outlet must be closed.",""))</f>
        <v/>
      </c>
    </row>
    <row r="67" spans="4:42" x14ac:dyDescent="0.25">
      <c r="D67" s="90" t="str">
        <f>IF(AND('Page 2 Results'!B67="",'Page 2 Results'!C67=""),"",IF('Page 2 Results'!B67="","ERROR: Sample purpose is missing.",IF('Page 2 Results'!C67="","ERROR: Sample type is missing.",IF(OR(AND('Page 2 Results'!B67='Appx--List of Drop-Down Options'!$A$6,'Page 2 Results'!C67="First-Draw"),AND('Page 2 Results'!B67='Appx--List of Drop-Down Options'!$A$7,'Page 2 Results'!C67="Flush")),"ERROR: Sample PURPOSE and sample TYPE do not match.",""))))</f>
        <v/>
      </c>
      <c r="H67" s="101" t="str">
        <f>IF(AND('Page 2 Results'!F67="",'Page 2 Results'!G67=""),"",IF('Page 2 Results'!G67="","ERROR:  Use type of this outlet is missing.",IF(AND(OR(COUNTIF('Appx--List of Drop-Down Options'!$B$5:$B$10,'Page 2 Results'!F67)&gt;0,COUNTIF('Appx--List of Drop-Down Options'!$B$14:$B$15,'Page 2 Results'!F67)&gt;0,COUNTIF('Appx--List of Drop-Down Options'!$B$20:$B$22,'Page 2 Results'!F67)&gt;0,COUNTIF('Appx--List of Drop-Down Options'!$B$30,'Page 2 Results'!F67)&gt;0),'Page 2 Results'!G67="No (= Non-Consumption)"),"ERROR:  This type of outlet must be consumption.","")))</f>
        <v/>
      </c>
      <c r="N67" s="35"/>
      <c r="O67" s="34"/>
      <c r="P67" s="34"/>
      <c r="S67" s="33"/>
      <c r="U67" s="33"/>
      <c r="AB67" s="36"/>
      <c r="AC67" s="36"/>
      <c r="AD67" s="83"/>
      <c r="AE67" s="35"/>
      <c r="AF67" s="37"/>
      <c r="AJ67" s="36"/>
      <c r="AM67" s="92" t="str">
        <f>IF(AND(ISBLANK('Page 2 Results'!P67),ISBLANK('Page 2 Results'!AB67),ISBLANK('Page 2 Results'!AC67),ISBLANK('Page 2 Results'!AJ67),ISBLANK('Page 2 Results'!AK67)),"",IF(OR(ISBLANK('Page 2 Results'!P67),ISBLANK('Page 2 Results'!AB67),ISBLANK('Page 2 Results'!AC67),ISBLANK('Page 2 Results'!AJ67),ISBLANK('Page 2 Results'!AK67)),"DATE ERROR!! At least one of the dates is missing.",IF(AND('Page 2 Results'!O67&lt;='Page 2 Results'!P67,ROUNDDOWN('Page 2 Results'!P67,0)&lt;='Page 2 Results'!AB67,'Page 2 Results'!AB67&lt;='Page 2 Results'!AC67,'Page 2 Results'!AC67&lt;='Page 2 Results'!AJ67,'Page 2 Results'!AJ67&lt;='Page 2 Results'!AK67),"","DATE ERROR!! Please double check the dates you provided.")))</f>
        <v/>
      </c>
      <c r="AN67" s="85" t="str">
        <f>IF(AND(ISBLANK('Page 2 Results'!O67),ISBLANK('Page 2 Results'!P67),ISBLANK('Page 2 Results'!C67)),"",IF('Page 2 Results'!C67="Flush","**Flush Sample**",IF(OR('Page 2 Results'!F67="Ice Machine (Stand Alone)",'Page 2 Results'!F67="Ice Machine (in Refrigerator) -- Not required if non-metal water line"),"**Ice Machine**",ROUND(('Page 2 Results'!P67-'Page 2 Results'!O67)*24,9))))</f>
        <v/>
      </c>
      <c r="AO67" s="85" t="str">
        <f>IF(ISBLANK('Page 2 Results'!AF67),"",IF(ISTEXT('Page 2 Results'!AF67),"No",IF(OR(AND('Page 2 Results'!AF67&gt;=5.5,'Page 2 Results'!AG67="ppb (= ug/L)"),AND('Page 2 Results'!AF67&gt;=5.5/1000,'Page 2 Results'!AG67="ppm (= mg/L)")),"Yes","No")))</f>
        <v/>
      </c>
      <c r="AP67" s="78" t="str">
        <f>IF(AND('Page 2 Results'!AO67="Yes",'Page 2 Results'!G67="Yes (= Consumption)"),"Lead Result = "&amp;IF('Page 2 Results'!AG67="ppm (= mg/L)",'Page 2 Results'!AF67*1000,'Page 2 Results'!AF67)&amp;" ppb &lt;-- Within 24 hours of receipt of laboratory report, access to this consumption outlet must be closed.",IF(AND('Page 2 Results'!AO67="Yes",'Page 2 Results'!G67="No (= Non-Consumption)"),"Lead Result = "&amp;IF('Page 2 Results'!AG67="ppm (= mg/L)",'Page 2 Results'!AF67*1000,'Page 2 Results'!AF67)&amp;" ppb &lt;-- Within 24 hours of receipt of laboratory report, signage must be posted on this non-consumption outlet OR access to this non-consumption outlet must be closed.",""))</f>
        <v/>
      </c>
    </row>
    <row r="68" spans="4:42" x14ac:dyDescent="0.25">
      <c r="D68" s="90" t="str">
        <f>IF(AND('Page 2 Results'!B68="",'Page 2 Results'!C68=""),"",IF('Page 2 Results'!B68="","ERROR: Sample purpose is missing.",IF('Page 2 Results'!C68="","ERROR: Sample type is missing.",IF(OR(AND('Page 2 Results'!B68='Appx--List of Drop-Down Options'!$A$6,'Page 2 Results'!C68="First-Draw"),AND('Page 2 Results'!B68='Appx--List of Drop-Down Options'!$A$7,'Page 2 Results'!C68="Flush")),"ERROR: Sample PURPOSE and sample TYPE do not match.",""))))</f>
        <v/>
      </c>
      <c r="H68" s="101" t="str">
        <f>IF(AND('Page 2 Results'!F68="",'Page 2 Results'!G68=""),"",IF('Page 2 Results'!G68="","ERROR:  Use type of this outlet is missing.",IF(AND(OR(COUNTIF('Appx--List of Drop-Down Options'!$B$5:$B$10,'Page 2 Results'!F68)&gt;0,COUNTIF('Appx--List of Drop-Down Options'!$B$14:$B$15,'Page 2 Results'!F68)&gt;0,COUNTIF('Appx--List of Drop-Down Options'!$B$20:$B$22,'Page 2 Results'!F68)&gt;0,COUNTIF('Appx--List of Drop-Down Options'!$B$30,'Page 2 Results'!F68)&gt;0),'Page 2 Results'!G68="No (= Non-Consumption)"),"ERROR:  This type of outlet must be consumption.","")))</f>
        <v/>
      </c>
      <c r="N68" s="35"/>
      <c r="O68" s="34"/>
      <c r="P68" s="34"/>
      <c r="S68" s="33"/>
      <c r="U68" s="33"/>
      <c r="AB68" s="36"/>
      <c r="AC68" s="36"/>
      <c r="AD68" s="83"/>
      <c r="AE68" s="35"/>
      <c r="AF68" s="37"/>
      <c r="AJ68" s="36"/>
      <c r="AM68" s="92" t="str">
        <f>IF(AND(ISBLANK('Page 2 Results'!P68),ISBLANK('Page 2 Results'!AB68),ISBLANK('Page 2 Results'!AC68),ISBLANK('Page 2 Results'!AJ68),ISBLANK('Page 2 Results'!AK68)),"",IF(OR(ISBLANK('Page 2 Results'!P68),ISBLANK('Page 2 Results'!AB68),ISBLANK('Page 2 Results'!AC68),ISBLANK('Page 2 Results'!AJ68),ISBLANK('Page 2 Results'!AK68)),"DATE ERROR!! At least one of the dates is missing.",IF(AND('Page 2 Results'!O68&lt;='Page 2 Results'!P68,ROUNDDOWN('Page 2 Results'!P68,0)&lt;='Page 2 Results'!AB68,'Page 2 Results'!AB68&lt;='Page 2 Results'!AC68,'Page 2 Results'!AC68&lt;='Page 2 Results'!AJ68,'Page 2 Results'!AJ68&lt;='Page 2 Results'!AK68),"","DATE ERROR!! Please double check the dates you provided.")))</f>
        <v/>
      </c>
      <c r="AN68" s="85" t="str">
        <f>IF(AND(ISBLANK('Page 2 Results'!O68),ISBLANK('Page 2 Results'!P68),ISBLANK('Page 2 Results'!C68)),"",IF('Page 2 Results'!C68="Flush","**Flush Sample**",IF(OR('Page 2 Results'!F68="Ice Machine (Stand Alone)",'Page 2 Results'!F68="Ice Machine (in Refrigerator) -- Not required if non-metal water line"),"**Ice Machine**",ROUND(('Page 2 Results'!P68-'Page 2 Results'!O68)*24,9))))</f>
        <v/>
      </c>
      <c r="AO68" s="85" t="str">
        <f>IF(ISBLANK('Page 2 Results'!AF68),"",IF(ISTEXT('Page 2 Results'!AF68),"No",IF(OR(AND('Page 2 Results'!AF68&gt;=5.5,'Page 2 Results'!AG68="ppb (= ug/L)"),AND('Page 2 Results'!AF68&gt;=5.5/1000,'Page 2 Results'!AG68="ppm (= mg/L)")),"Yes","No")))</f>
        <v/>
      </c>
      <c r="AP68" s="78" t="str">
        <f>IF(AND('Page 2 Results'!AO68="Yes",'Page 2 Results'!G68="Yes (= Consumption)"),"Lead Result = "&amp;IF('Page 2 Results'!AG68="ppm (= mg/L)",'Page 2 Results'!AF68*1000,'Page 2 Results'!AF68)&amp;" ppb &lt;-- Within 24 hours of receipt of laboratory report, access to this consumption outlet must be closed.",IF(AND('Page 2 Results'!AO68="Yes",'Page 2 Results'!G68="No (= Non-Consumption)"),"Lead Result = "&amp;IF('Page 2 Results'!AG68="ppm (= mg/L)",'Page 2 Results'!AF68*1000,'Page 2 Results'!AF68)&amp;" ppb &lt;-- Within 24 hours of receipt of laboratory report, signage must be posted on this non-consumption outlet OR access to this non-consumption outlet must be closed.",""))</f>
        <v/>
      </c>
    </row>
    <row r="69" spans="4:42" x14ac:dyDescent="0.25">
      <c r="D69" s="90" t="str">
        <f>IF(AND('Page 2 Results'!B69="",'Page 2 Results'!C69=""),"",IF('Page 2 Results'!B69="","ERROR: Sample purpose is missing.",IF('Page 2 Results'!C69="","ERROR: Sample type is missing.",IF(OR(AND('Page 2 Results'!B69='Appx--List of Drop-Down Options'!$A$6,'Page 2 Results'!C69="First-Draw"),AND('Page 2 Results'!B69='Appx--List of Drop-Down Options'!$A$7,'Page 2 Results'!C69="Flush")),"ERROR: Sample PURPOSE and sample TYPE do not match.",""))))</f>
        <v/>
      </c>
      <c r="H69" s="101" t="str">
        <f>IF(AND('Page 2 Results'!F69="",'Page 2 Results'!G69=""),"",IF('Page 2 Results'!G69="","ERROR:  Use type of this outlet is missing.",IF(AND(OR(COUNTIF('Appx--List of Drop-Down Options'!$B$5:$B$10,'Page 2 Results'!F69)&gt;0,COUNTIF('Appx--List of Drop-Down Options'!$B$14:$B$15,'Page 2 Results'!F69)&gt;0,COUNTIF('Appx--List of Drop-Down Options'!$B$20:$B$22,'Page 2 Results'!F69)&gt;0,COUNTIF('Appx--List of Drop-Down Options'!$B$30,'Page 2 Results'!F69)&gt;0),'Page 2 Results'!G69="No (= Non-Consumption)"),"ERROR:  This type of outlet must be consumption.","")))</f>
        <v/>
      </c>
      <c r="N69" s="35"/>
      <c r="O69" s="34"/>
      <c r="P69" s="34"/>
      <c r="S69" s="33"/>
      <c r="U69" s="33"/>
      <c r="AB69" s="36"/>
      <c r="AC69" s="36"/>
      <c r="AD69" s="83"/>
      <c r="AE69" s="35"/>
      <c r="AF69" s="37"/>
      <c r="AJ69" s="36"/>
      <c r="AM69" s="92" t="str">
        <f>IF(AND(ISBLANK('Page 2 Results'!P69),ISBLANK('Page 2 Results'!AB69),ISBLANK('Page 2 Results'!AC69),ISBLANK('Page 2 Results'!AJ69),ISBLANK('Page 2 Results'!AK69)),"",IF(OR(ISBLANK('Page 2 Results'!P69),ISBLANK('Page 2 Results'!AB69),ISBLANK('Page 2 Results'!AC69),ISBLANK('Page 2 Results'!AJ69),ISBLANK('Page 2 Results'!AK69)),"DATE ERROR!! At least one of the dates is missing.",IF(AND('Page 2 Results'!O69&lt;='Page 2 Results'!P69,ROUNDDOWN('Page 2 Results'!P69,0)&lt;='Page 2 Results'!AB69,'Page 2 Results'!AB69&lt;='Page 2 Results'!AC69,'Page 2 Results'!AC69&lt;='Page 2 Results'!AJ69,'Page 2 Results'!AJ69&lt;='Page 2 Results'!AK69),"","DATE ERROR!! Please double check the dates you provided.")))</f>
        <v/>
      </c>
      <c r="AN69" s="85" t="str">
        <f>IF(AND(ISBLANK('Page 2 Results'!O69),ISBLANK('Page 2 Results'!P69),ISBLANK('Page 2 Results'!C69)),"",IF('Page 2 Results'!C69="Flush","**Flush Sample**",IF(OR('Page 2 Results'!F69="Ice Machine (Stand Alone)",'Page 2 Results'!F69="Ice Machine (in Refrigerator) -- Not required if non-metal water line"),"**Ice Machine**",ROUND(('Page 2 Results'!P69-'Page 2 Results'!O69)*24,9))))</f>
        <v/>
      </c>
      <c r="AO69" s="85" t="str">
        <f>IF(ISBLANK('Page 2 Results'!AF69),"",IF(ISTEXT('Page 2 Results'!AF69),"No",IF(OR(AND('Page 2 Results'!AF69&gt;=5.5,'Page 2 Results'!AG69="ppb (= ug/L)"),AND('Page 2 Results'!AF69&gt;=5.5/1000,'Page 2 Results'!AG69="ppm (= mg/L)")),"Yes","No")))</f>
        <v/>
      </c>
      <c r="AP69" s="78" t="str">
        <f>IF(AND('Page 2 Results'!AO69="Yes",'Page 2 Results'!G69="Yes (= Consumption)"),"Lead Result = "&amp;IF('Page 2 Results'!AG69="ppm (= mg/L)",'Page 2 Results'!AF69*1000,'Page 2 Results'!AF69)&amp;" ppb &lt;-- Within 24 hours of receipt of laboratory report, access to this consumption outlet must be closed.",IF(AND('Page 2 Results'!AO69="Yes",'Page 2 Results'!G69="No (= Non-Consumption)"),"Lead Result = "&amp;IF('Page 2 Results'!AG69="ppm (= mg/L)",'Page 2 Results'!AF69*1000,'Page 2 Results'!AF69)&amp;" ppb &lt;-- Within 24 hours of receipt of laboratory report, signage must be posted on this non-consumption outlet OR access to this non-consumption outlet must be closed.",""))</f>
        <v/>
      </c>
    </row>
    <row r="70" spans="4:42" x14ac:dyDescent="0.25">
      <c r="D70" s="90" t="str">
        <f>IF(AND('Page 2 Results'!B70="",'Page 2 Results'!C70=""),"",IF('Page 2 Results'!B70="","ERROR: Sample purpose is missing.",IF('Page 2 Results'!C70="","ERROR: Sample type is missing.",IF(OR(AND('Page 2 Results'!B70='Appx--List of Drop-Down Options'!$A$6,'Page 2 Results'!C70="First-Draw"),AND('Page 2 Results'!B70='Appx--List of Drop-Down Options'!$A$7,'Page 2 Results'!C70="Flush")),"ERROR: Sample PURPOSE and sample TYPE do not match.",""))))</f>
        <v/>
      </c>
      <c r="H70" s="101" t="str">
        <f>IF(AND('Page 2 Results'!F70="",'Page 2 Results'!G70=""),"",IF('Page 2 Results'!G70="","ERROR:  Use type of this outlet is missing.",IF(AND(OR(COUNTIF('Appx--List of Drop-Down Options'!$B$5:$B$10,'Page 2 Results'!F70)&gt;0,COUNTIF('Appx--List of Drop-Down Options'!$B$14:$B$15,'Page 2 Results'!F70)&gt;0,COUNTIF('Appx--List of Drop-Down Options'!$B$20:$B$22,'Page 2 Results'!F70)&gt;0,COUNTIF('Appx--List of Drop-Down Options'!$B$30,'Page 2 Results'!F70)&gt;0),'Page 2 Results'!G70="No (= Non-Consumption)"),"ERROR:  This type of outlet must be consumption.","")))</f>
        <v/>
      </c>
      <c r="N70" s="35"/>
      <c r="O70" s="34"/>
      <c r="P70" s="34"/>
      <c r="S70" s="33"/>
      <c r="U70" s="33"/>
      <c r="AB70" s="36"/>
      <c r="AC70" s="36"/>
      <c r="AD70" s="83"/>
      <c r="AE70" s="35"/>
      <c r="AF70" s="37"/>
      <c r="AJ70" s="36"/>
      <c r="AM70" s="92" t="str">
        <f>IF(AND(ISBLANK('Page 2 Results'!P70),ISBLANK('Page 2 Results'!AB70),ISBLANK('Page 2 Results'!AC70),ISBLANK('Page 2 Results'!AJ70),ISBLANK('Page 2 Results'!AK70)),"",IF(OR(ISBLANK('Page 2 Results'!P70),ISBLANK('Page 2 Results'!AB70),ISBLANK('Page 2 Results'!AC70),ISBLANK('Page 2 Results'!AJ70),ISBLANK('Page 2 Results'!AK70)),"DATE ERROR!! At least one of the dates is missing.",IF(AND('Page 2 Results'!O70&lt;='Page 2 Results'!P70,ROUNDDOWN('Page 2 Results'!P70,0)&lt;='Page 2 Results'!AB70,'Page 2 Results'!AB70&lt;='Page 2 Results'!AC70,'Page 2 Results'!AC70&lt;='Page 2 Results'!AJ70,'Page 2 Results'!AJ70&lt;='Page 2 Results'!AK70),"","DATE ERROR!! Please double check the dates you provided.")))</f>
        <v/>
      </c>
      <c r="AN70" s="85" t="str">
        <f>IF(AND(ISBLANK('Page 2 Results'!O70),ISBLANK('Page 2 Results'!P70),ISBLANK('Page 2 Results'!C70)),"",IF('Page 2 Results'!C70="Flush","**Flush Sample**",IF(OR('Page 2 Results'!F70="Ice Machine (Stand Alone)",'Page 2 Results'!F70="Ice Machine (in Refrigerator) -- Not required if non-metal water line"),"**Ice Machine**",ROUND(('Page 2 Results'!P70-'Page 2 Results'!O70)*24,9))))</f>
        <v/>
      </c>
      <c r="AO70" s="85" t="str">
        <f>IF(ISBLANK('Page 2 Results'!AF70),"",IF(ISTEXT('Page 2 Results'!AF70),"No",IF(OR(AND('Page 2 Results'!AF70&gt;=5.5,'Page 2 Results'!AG70="ppb (= ug/L)"),AND('Page 2 Results'!AF70&gt;=5.5/1000,'Page 2 Results'!AG70="ppm (= mg/L)")),"Yes","No")))</f>
        <v/>
      </c>
      <c r="AP70" s="78" t="str">
        <f>IF(AND('Page 2 Results'!AO70="Yes",'Page 2 Results'!G70="Yes (= Consumption)"),"Lead Result = "&amp;IF('Page 2 Results'!AG70="ppm (= mg/L)",'Page 2 Results'!AF70*1000,'Page 2 Results'!AF70)&amp;" ppb &lt;-- Within 24 hours of receipt of laboratory report, access to this consumption outlet must be closed.",IF(AND('Page 2 Results'!AO70="Yes",'Page 2 Results'!G70="No (= Non-Consumption)"),"Lead Result = "&amp;IF('Page 2 Results'!AG70="ppm (= mg/L)",'Page 2 Results'!AF70*1000,'Page 2 Results'!AF70)&amp;" ppb &lt;-- Within 24 hours of receipt of laboratory report, signage must be posted on this non-consumption outlet OR access to this non-consumption outlet must be closed.",""))</f>
        <v/>
      </c>
    </row>
    <row r="71" spans="4:42" x14ac:dyDescent="0.25">
      <c r="D71" s="90" t="str">
        <f>IF(AND('Page 2 Results'!B71="",'Page 2 Results'!C71=""),"",IF('Page 2 Results'!B71="","ERROR: Sample purpose is missing.",IF('Page 2 Results'!C71="","ERROR: Sample type is missing.",IF(OR(AND('Page 2 Results'!B71='Appx--List of Drop-Down Options'!$A$6,'Page 2 Results'!C71="First-Draw"),AND('Page 2 Results'!B71='Appx--List of Drop-Down Options'!$A$7,'Page 2 Results'!C71="Flush")),"ERROR: Sample PURPOSE and sample TYPE do not match.",""))))</f>
        <v/>
      </c>
      <c r="H71" s="101" t="str">
        <f>IF(AND('Page 2 Results'!F71="",'Page 2 Results'!G71=""),"",IF('Page 2 Results'!G71="","ERROR:  Use type of this outlet is missing.",IF(AND(OR(COUNTIF('Appx--List of Drop-Down Options'!$B$5:$B$10,'Page 2 Results'!F71)&gt;0,COUNTIF('Appx--List of Drop-Down Options'!$B$14:$B$15,'Page 2 Results'!F71)&gt;0,COUNTIF('Appx--List of Drop-Down Options'!$B$20:$B$22,'Page 2 Results'!F71)&gt;0,COUNTIF('Appx--List of Drop-Down Options'!$B$30,'Page 2 Results'!F71)&gt;0),'Page 2 Results'!G71="No (= Non-Consumption)"),"ERROR:  This type of outlet must be consumption.","")))</f>
        <v/>
      </c>
      <c r="N71" s="35"/>
      <c r="O71" s="34"/>
      <c r="P71" s="34"/>
      <c r="S71" s="33"/>
      <c r="U71" s="33"/>
      <c r="AB71" s="36"/>
      <c r="AC71" s="36"/>
      <c r="AD71" s="83"/>
      <c r="AE71" s="35"/>
      <c r="AF71" s="37"/>
      <c r="AJ71" s="36"/>
      <c r="AM71" s="92" t="str">
        <f>IF(AND(ISBLANK('Page 2 Results'!P71),ISBLANK('Page 2 Results'!AB71),ISBLANK('Page 2 Results'!AC71),ISBLANK('Page 2 Results'!AJ71),ISBLANK('Page 2 Results'!AK71)),"",IF(OR(ISBLANK('Page 2 Results'!P71),ISBLANK('Page 2 Results'!AB71),ISBLANK('Page 2 Results'!AC71),ISBLANK('Page 2 Results'!AJ71),ISBLANK('Page 2 Results'!AK71)),"DATE ERROR!! At least one of the dates is missing.",IF(AND('Page 2 Results'!O71&lt;='Page 2 Results'!P71,ROUNDDOWN('Page 2 Results'!P71,0)&lt;='Page 2 Results'!AB71,'Page 2 Results'!AB71&lt;='Page 2 Results'!AC71,'Page 2 Results'!AC71&lt;='Page 2 Results'!AJ71,'Page 2 Results'!AJ71&lt;='Page 2 Results'!AK71),"","DATE ERROR!! Please double check the dates you provided.")))</f>
        <v/>
      </c>
      <c r="AN71" s="85" t="str">
        <f>IF(AND(ISBLANK('Page 2 Results'!O71),ISBLANK('Page 2 Results'!P71),ISBLANK('Page 2 Results'!C71)),"",IF('Page 2 Results'!C71="Flush","**Flush Sample**",IF(OR('Page 2 Results'!F71="Ice Machine (Stand Alone)",'Page 2 Results'!F71="Ice Machine (in Refrigerator) -- Not required if non-metal water line"),"**Ice Machine**",ROUND(('Page 2 Results'!P71-'Page 2 Results'!O71)*24,9))))</f>
        <v/>
      </c>
      <c r="AO71" s="85" t="str">
        <f>IF(ISBLANK('Page 2 Results'!AF71),"",IF(ISTEXT('Page 2 Results'!AF71),"No",IF(OR(AND('Page 2 Results'!AF71&gt;=5.5,'Page 2 Results'!AG71="ppb (= ug/L)"),AND('Page 2 Results'!AF71&gt;=5.5/1000,'Page 2 Results'!AG71="ppm (= mg/L)")),"Yes","No")))</f>
        <v/>
      </c>
      <c r="AP71" s="78" t="str">
        <f>IF(AND('Page 2 Results'!AO71="Yes",'Page 2 Results'!G71="Yes (= Consumption)"),"Lead Result = "&amp;IF('Page 2 Results'!AG71="ppm (= mg/L)",'Page 2 Results'!AF71*1000,'Page 2 Results'!AF71)&amp;" ppb &lt;-- Within 24 hours of receipt of laboratory report, access to this consumption outlet must be closed.",IF(AND('Page 2 Results'!AO71="Yes",'Page 2 Results'!G71="No (= Non-Consumption)"),"Lead Result = "&amp;IF('Page 2 Results'!AG71="ppm (= mg/L)",'Page 2 Results'!AF71*1000,'Page 2 Results'!AF71)&amp;" ppb &lt;-- Within 24 hours of receipt of laboratory report, signage must be posted on this non-consumption outlet OR access to this non-consumption outlet must be closed.",""))</f>
        <v/>
      </c>
    </row>
    <row r="72" spans="4:42" x14ac:dyDescent="0.25">
      <c r="D72" s="90" t="str">
        <f>IF(AND('Page 2 Results'!B72="",'Page 2 Results'!C72=""),"",IF('Page 2 Results'!B72="","ERROR: Sample purpose is missing.",IF('Page 2 Results'!C72="","ERROR: Sample type is missing.",IF(OR(AND('Page 2 Results'!B72='Appx--List of Drop-Down Options'!$A$6,'Page 2 Results'!C72="First-Draw"),AND('Page 2 Results'!B72='Appx--List of Drop-Down Options'!$A$7,'Page 2 Results'!C72="Flush")),"ERROR: Sample PURPOSE and sample TYPE do not match.",""))))</f>
        <v/>
      </c>
      <c r="H72" s="101" t="str">
        <f>IF(AND('Page 2 Results'!F72="",'Page 2 Results'!G72=""),"",IF('Page 2 Results'!G72="","ERROR:  Use type of this outlet is missing.",IF(AND(OR(COUNTIF('Appx--List of Drop-Down Options'!$B$5:$B$10,'Page 2 Results'!F72)&gt;0,COUNTIF('Appx--List of Drop-Down Options'!$B$14:$B$15,'Page 2 Results'!F72)&gt;0,COUNTIF('Appx--List of Drop-Down Options'!$B$20:$B$22,'Page 2 Results'!F72)&gt;0,COUNTIF('Appx--List of Drop-Down Options'!$B$30,'Page 2 Results'!F72)&gt;0),'Page 2 Results'!G72="No (= Non-Consumption)"),"ERROR:  This type of outlet must be consumption.","")))</f>
        <v/>
      </c>
      <c r="N72" s="35"/>
      <c r="O72" s="34"/>
      <c r="P72" s="34"/>
      <c r="S72" s="33"/>
      <c r="U72" s="33"/>
      <c r="AB72" s="36"/>
      <c r="AC72" s="36"/>
      <c r="AD72" s="83"/>
      <c r="AE72" s="35"/>
      <c r="AF72" s="37"/>
      <c r="AJ72" s="36"/>
      <c r="AM72" s="92" t="str">
        <f>IF(AND(ISBLANK('Page 2 Results'!P72),ISBLANK('Page 2 Results'!AB72),ISBLANK('Page 2 Results'!AC72),ISBLANK('Page 2 Results'!AJ72),ISBLANK('Page 2 Results'!AK72)),"",IF(OR(ISBLANK('Page 2 Results'!P72),ISBLANK('Page 2 Results'!AB72),ISBLANK('Page 2 Results'!AC72),ISBLANK('Page 2 Results'!AJ72),ISBLANK('Page 2 Results'!AK72)),"DATE ERROR!! At least one of the dates is missing.",IF(AND('Page 2 Results'!O72&lt;='Page 2 Results'!P72,ROUNDDOWN('Page 2 Results'!P72,0)&lt;='Page 2 Results'!AB72,'Page 2 Results'!AB72&lt;='Page 2 Results'!AC72,'Page 2 Results'!AC72&lt;='Page 2 Results'!AJ72,'Page 2 Results'!AJ72&lt;='Page 2 Results'!AK72),"","DATE ERROR!! Please double check the dates you provided.")))</f>
        <v/>
      </c>
      <c r="AN72" s="85" t="str">
        <f>IF(AND(ISBLANK('Page 2 Results'!O72),ISBLANK('Page 2 Results'!P72),ISBLANK('Page 2 Results'!C72)),"",IF('Page 2 Results'!C72="Flush","**Flush Sample**",IF(OR('Page 2 Results'!F72="Ice Machine (Stand Alone)",'Page 2 Results'!F72="Ice Machine (in Refrigerator) -- Not required if non-metal water line"),"**Ice Machine**",ROUND(('Page 2 Results'!P72-'Page 2 Results'!O72)*24,9))))</f>
        <v/>
      </c>
      <c r="AO72" s="85" t="str">
        <f>IF(ISBLANK('Page 2 Results'!AF72),"",IF(ISTEXT('Page 2 Results'!AF72),"No",IF(OR(AND('Page 2 Results'!AF72&gt;=5.5,'Page 2 Results'!AG72="ppb (= ug/L)"),AND('Page 2 Results'!AF72&gt;=5.5/1000,'Page 2 Results'!AG72="ppm (= mg/L)")),"Yes","No")))</f>
        <v/>
      </c>
      <c r="AP72" s="78" t="str">
        <f>IF(AND('Page 2 Results'!AO72="Yes",'Page 2 Results'!G72="Yes (= Consumption)"),"Lead Result = "&amp;IF('Page 2 Results'!AG72="ppm (= mg/L)",'Page 2 Results'!AF72*1000,'Page 2 Results'!AF72)&amp;" ppb &lt;-- Within 24 hours of receipt of laboratory report, access to this consumption outlet must be closed.",IF(AND('Page 2 Results'!AO72="Yes",'Page 2 Results'!G72="No (= Non-Consumption)"),"Lead Result = "&amp;IF('Page 2 Results'!AG72="ppm (= mg/L)",'Page 2 Results'!AF72*1000,'Page 2 Results'!AF72)&amp;" ppb &lt;-- Within 24 hours of receipt of laboratory report, signage must be posted on this non-consumption outlet OR access to this non-consumption outlet must be closed.",""))</f>
        <v/>
      </c>
    </row>
    <row r="73" spans="4:42" x14ac:dyDescent="0.25">
      <c r="D73" s="90" t="str">
        <f>IF(AND('Page 2 Results'!B73="",'Page 2 Results'!C73=""),"",IF('Page 2 Results'!B73="","ERROR: Sample purpose is missing.",IF('Page 2 Results'!C73="","ERROR: Sample type is missing.",IF(OR(AND('Page 2 Results'!B73='Appx--List of Drop-Down Options'!$A$6,'Page 2 Results'!C73="First-Draw"),AND('Page 2 Results'!B73='Appx--List of Drop-Down Options'!$A$7,'Page 2 Results'!C73="Flush")),"ERROR: Sample PURPOSE and sample TYPE do not match.",""))))</f>
        <v/>
      </c>
      <c r="H73" s="101" t="str">
        <f>IF(AND('Page 2 Results'!F73="",'Page 2 Results'!G73=""),"",IF('Page 2 Results'!G73="","ERROR:  Use type of this outlet is missing.",IF(AND(OR(COUNTIF('Appx--List of Drop-Down Options'!$B$5:$B$10,'Page 2 Results'!F73)&gt;0,COUNTIF('Appx--List of Drop-Down Options'!$B$14:$B$15,'Page 2 Results'!F73)&gt;0,COUNTIF('Appx--List of Drop-Down Options'!$B$20:$B$22,'Page 2 Results'!F73)&gt;0,COUNTIF('Appx--List of Drop-Down Options'!$B$30,'Page 2 Results'!F73)&gt;0),'Page 2 Results'!G73="No (= Non-Consumption)"),"ERROR:  This type of outlet must be consumption.","")))</f>
        <v/>
      </c>
      <c r="N73" s="35"/>
      <c r="O73" s="34"/>
      <c r="P73" s="34"/>
      <c r="S73" s="33"/>
      <c r="U73" s="33"/>
      <c r="AB73" s="36"/>
      <c r="AC73" s="36"/>
      <c r="AD73" s="83"/>
      <c r="AE73" s="35"/>
      <c r="AF73" s="37"/>
      <c r="AJ73" s="36"/>
      <c r="AM73" s="92" t="str">
        <f>IF(AND(ISBLANK('Page 2 Results'!P73),ISBLANK('Page 2 Results'!AB73),ISBLANK('Page 2 Results'!AC73),ISBLANK('Page 2 Results'!AJ73),ISBLANK('Page 2 Results'!AK73)),"",IF(OR(ISBLANK('Page 2 Results'!P73),ISBLANK('Page 2 Results'!AB73),ISBLANK('Page 2 Results'!AC73),ISBLANK('Page 2 Results'!AJ73),ISBLANK('Page 2 Results'!AK73)),"DATE ERROR!! At least one of the dates is missing.",IF(AND('Page 2 Results'!O73&lt;='Page 2 Results'!P73,ROUNDDOWN('Page 2 Results'!P73,0)&lt;='Page 2 Results'!AB73,'Page 2 Results'!AB73&lt;='Page 2 Results'!AC73,'Page 2 Results'!AC73&lt;='Page 2 Results'!AJ73,'Page 2 Results'!AJ73&lt;='Page 2 Results'!AK73),"","DATE ERROR!! Please double check the dates you provided.")))</f>
        <v/>
      </c>
      <c r="AN73" s="85" t="str">
        <f>IF(AND(ISBLANK('Page 2 Results'!O73),ISBLANK('Page 2 Results'!P73),ISBLANK('Page 2 Results'!C73)),"",IF('Page 2 Results'!C73="Flush","**Flush Sample**",IF(OR('Page 2 Results'!F73="Ice Machine (Stand Alone)",'Page 2 Results'!F73="Ice Machine (in Refrigerator) -- Not required if non-metal water line"),"**Ice Machine**",ROUND(('Page 2 Results'!P73-'Page 2 Results'!O73)*24,9))))</f>
        <v/>
      </c>
      <c r="AO73" s="85" t="str">
        <f>IF(ISBLANK('Page 2 Results'!AF73),"",IF(ISTEXT('Page 2 Results'!AF73),"No",IF(OR(AND('Page 2 Results'!AF73&gt;=5.5,'Page 2 Results'!AG73="ppb (= ug/L)"),AND('Page 2 Results'!AF73&gt;=5.5/1000,'Page 2 Results'!AG73="ppm (= mg/L)")),"Yes","No")))</f>
        <v/>
      </c>
      <c r="AP73" s="78" t="str">
        <f>IF(AND('Page 2 Results'!AO73="Yes",'Page 2 Results'!G73="Yes (= Consumption)"),"Lead Result = "&amp;IF('Page 2 Results'!AG73="ppm (= mg/L)",'Page 2 Results'!AF73*1000,'Page 2 Results'!AF73)&amp;" ppb &lt;-- Within 24 hours of receipt of laboratory report, access to this consumption outlet must be closed.",IF(AND('Page 2 Results'!AO73="Yes",'Page 2 Results'!G73="No (= Non-Consumption)"),"Lead Result = "&amp;IF('Page 2 Results'!AG73="ppm (= mg/L)",'Page 2 Results'!AF73*1000,'Page 2 Results'!AF73)&amp;" ppb &lt;-- Within 24 hours of receipt of laboratory report, signage must be posted on this non-consumption outlet OR access to this non-consumption outlet must be closed.",""))</f>
        <v/>
      </c>
    </row>
    <row r="74" spans="4:42" x14ac:dyDescent="0.25">
      <c r="D74" s="90" t="str">
        <f>IF(AND('Page 2 Results'!B74="",'Page 2 Results'!C74=""),"",IF('Page 2 Results'!B74="","ERROR: Sample purpose is missing.",IF('Page 2 Results'!C74="","ERROR: Sample type is missing.",IF(OR(AND('Page 2 Results'!B74='Appx--List of Drop-Down Options'!$A$6,'Page 2 Results'!C74="First-Draw"),AND('Page 2 Results'!B74='Appx--List of Drop-Down Options'!$A$7,'Page 2 Results'!C74="Flush")),"ERROR: Sample PURPOSE and sample TYPE do not match.",""))))</f>
        <v/>
      </c>
      <c r="H74" s="101" t="str">
        <f>IF(AND('Page 2 Results'!F74="",'Page 2 Results'!G74=""),"",IF('Page 2 Results'!G74="","ERROR:  Use type of this outlet is missing.",IF(AND(OR(COUNTIF('Appx--List of Drop-Down Options'!$B$5:$B$10,'Page 2 Results'!F74)&gt;0,COUNTIF('Appx--List of Drop-Down Options'!$B$14:$B$15,'Page 2 Results'!F74)&gt;0,COUNTIF('Appx--List of Drop-Down Options'!$B$20:$B$22,'Page 2 Results'!F74)&gt;0,COUNTIF('Appx--List of Drop-Down Options'!$B$30,'Page 2 Results'!F74)&gt;0),'Page 2 Results'!G74="No (= Non-Consumption)"),"ERROR:  This type of outlet must be consumption.","")))</f>
        <v/>
      </c>
      <c r="N74" s="35"/>
      <c r="O74" s="34"/>
      <c r="P74" s="34"/>
      <c r="S74" s="33"/>
      <c r="U74" s="33"/>
      <c r="AB74" s="36"/>
      <c r="AC74" s="36"/>
      <c r="AD74" s="83"/>
      <c r="AE74" s="35"/>
      <c r="AF74" s="37"/>
      <c r="AJ74" s="36"/>
      <c r="AM74" s="92" t="str">
        <f>IF(AND(ISBLANK('Page 2 Results'!P74),ISBLANK('Page 2 Results'!AB74),ISBLANK('Page 2 Results'!AC74),ISBLANK('Page 2 Results'!AJ74),ISBLANK('Page 2 Results'!AK74)),"",IF(OR(ISBLANK('Page 2 Results'!P74),ISBLANK('Page 2 Results'!AB74),ISBLANK('Page 2 Results'!AC74),ISBLANK('Page 2 Results'!AJ74),ISBLANK('Page 2 Results'!AK74)),"DATE ERROR!! At least one of the dates is missing.",IF(AND('Page 2 Results'!O74&lt;='Page 2 Results'!P74,ROUNDDOWN('Page 2 Results'!P74,0)&lt;='Page 2 Results'!AB74,'Page 2 Results'!AB74&lt;='Page 2 Results'!AC74,'Page 2 Results'!AC74&lt;='Page 2 Results'!AJ74,'Page 2 Results'!AJ74&lt;='Page 2 Results'!AK74),"","DATE ERROR!! Please double check the dates you provided.")))</f>
        <v/>
      </c>
      <c r="AN74" s="85" t="str">
        <f>IF(AND(ISBLANK('Page 2 Results'!O74),ISBLANK('Page 2 Results'!P74),ISBLANK('Page 2 Results'!C74)),"",IF('Page 2 Results'!C74="Flush","**Flush Sample**",IF(OR('Page 2 Results'!F74="Ice Machine (Stand Alone)",'Page 2 Results'!F74="Ice Machine (in Refrigerator) -- Not required if non-metal water line"),"**Ice Machine**",ROUND(('Page 2 Results'!P74-'Page 2 Results'!O74)*24,9))))</f>
        <v/>
      </c>
      <c r="AO74" s="85" t="str">
        <f>IF(ISBLANK('Page 2 Results'!AF74),"",IF(ISTEXT('Page 2 Results'!AF74),"No",IF(OR(AND('Page 2 Results'!AF74&gt;=5.5,'Page 2 Results'!AG74="ppb (= ug/L)"),AND('Page 2 Results'!AF74&gt;=5.5/1000,'Page 2 Results'!AG74="ppm (= mg/L)")),"Yes","No")))</f>
        <v/>
      </c>
      <c r="AP74" s="78" t="str">
        <f>IF(AND('Page 2 Results'!AO74="Yes",'Page 2 Results'!G74="Yes (= Consumption)"),"Lead Result = "&amp;IF('Page 2 Results'!AG74="ppm (= mg/L)",'Page 2 Results'!AF74*1000,'Page 2 Results'!AF74)&amp;" ppb &lt;-- Within 24 hours of receipt of laboratory report, access to this consumption outlet must be closed.",IF(AND('Page 2 Results'!AO74="Yes",'Page 2 Results'!G74="No (= Non-Consumption)"),"Lead Result = "&amp;IF('Page 2 Results'!AG74="ppm (= mg/L)",'Page 2 Results'!AF74*1000,'Page 2 Results'!AF74)&amp;" ppb &lt;-- Within 24 hours of receipt of laboratory report, signage must be posted on this non-consumption outlet OR access to this non-consumption outlet must be closed.",""))</f>
        <v/>
      </c>
    </row>
    <row r="75" spans="4:42" x14ac:dyDescent="0.25">
      <c r="D75" s="90" t="str">
        <f>IF(AND('Page 2 Results'!B75="",'Page 2 Results'!C75=""),"",IF('Page 2 Results'!B75="","ERROR: Sample purpose is missing.",IF('Page 2 Results'!C75="","ERROR: Sample type is missing.",IF(OR(AND('Page 2 Results'!B75='Appx--List of Drop-Down Options'!$A$6,'Page 2 Results'!C75="First-Draw"),AND('Page 2 Results'!B75='Appx--List of Drop-Down Options'!$A$7,'Page 2 Results'!C75="Flush")),"ERROR: Sample PURPOSE and sample TYPE do not match.",""))))</f>
        <v/>
      </c>
      <c r="H75" s="101" t="str">
        <f>IF(AND('Page 2 Results'!F75="",'Page 2 Results'!G75=""),"",IF('Page 2 Results'!G75="","ERROR:  Use type of this outlet is missing.",IF(AND(OR(COUNTIF('Appx--List of Drop-Down Options'!$B$5:$B$10,'Page 2 Results'!F75)&gt;0,COUNTIF('Appx--List of Drop-Down Options'!$B$14:$B$15,'Page 2 Results'!F75)&gt;0,COUNTIF('Appx--List of Drop-Down Options'!$B$20:$B$22,'Page 2 Results'!F75)&gt;0,COUNTIF('Appx--List of Drop-Down Options'!$B$30,'Page 2 Results'!F75)&gt;0),'Page 2 Results'!G75="No (= Non-Consumption)"),"ERROR:  This type of outlet must be consumption.","")))</f>
        <v/>
      </c>
      <c r="N75" s="35"/>
      <c r="O75" s="34"/>
      <c r="P75" s="34"/>
      <c r="S75" s="33"/>
      <c r="U75" s="33"/>
      <c r="AB75" s="36"/>
      <c r="AC75" s="36"/>
      <c r="AD75" s="83"/>
      <c r="AE75" s="35"/>
      <c r="AF75" s="37"/>
      <c r="AJ75" s="36"/>
      <c r="AM75" s="92" t="str">
        <f>IF(AND(ISBLANK('Page 2 Results'!P75),ISBLANK('Page 2 Results'!AB75),ISBLANK('Page 2 Results'!AC75),ISBLANK('Page 2 Results'!AJ75),ISBLANK('Page 2 Results'!AK75)),"",IF(OR(ISBLANK('Page 2 Results'!P75),ISBLANK('Page 2 Results'!AB75),ISBLANK('Page 2 Results'!AC75),ISBLANK('Page 2 Results'!AJ75),ISBLANK('Page 2 Results'!AK75)),"DATE ERROR!! At least one of the dates is missing.",IF(AND('Page 2 Results'!O75&lt;='Page 2 Results'!P75,ROUNDDOWN('Page 2 Results'!P75,0)&lt;='Page 2 Results'!AB75,'Page 2 Results'!AB75&lt;='Page 2 Results'!AC75,'Page 2 Results'!AC75&lt;='Page 2 Results'!AJ75,'Page 2 Results'!AJ75&lt;='Page 2 Results'!AK75),"","DATE ERROR!! Please double check the dates you provided.")))</f>
        <v/>
      </c>
      <c r="AN75" s="85" t="str">
        <f>IF(AND(ISBLANK('Page 2 Results'!O75),ISBLANK('Page 2 Results'!P75),ISBLANK('Page 2 Results'!C75)),"",IF('Page 2 Results'!C75="Flush","**Flush Sample**",IF(OR('Page 2 Results'!F75="Ice Machine (Stand Alone)",'Page 2 Results'!F75="Ice Machine (in Refrigerator) -- Not required if non-metal water line"),"**Ice Machine**",ROUND(('Page 2 Results'!P75-'Page 2 Results'!O75)*24,9))))</f>
        <v/>
      </c>
      <c r="AO75" s="85" t="str">
        <f>IF(ISBLANK('Page 2 Results'!AF75),"",IF(ISTEXT('Page 2 Results'!AF75),"No",IF(OR(AND('Page 2 Results'!AF75&gt;=5.5,'Page 2 Results'!AG75="ppb (= ug/L)"),AND('Page 2 Results'!AF75&gt;=5.5/1000,'Page 2 Results'!AG75="ppm (= mg/L)")),"Yes","No")))</f>
        <v/>
      </c>
      <c r="AP75" s="78" t="str">
        <f>IF(AND('Page 2 Results'!AO75="Yes",'Page 2 Results'!G75="Yes (= Consumption)"),"Lead Result = "&amp;IF('Page 2 Results'!AG75="ppm (= mg/L)",'Page 2 Results'!AF75*1000,'Page 2 Results'!AF75)&amp;" ppb &lt;-- Within 24 hours of receipt of laboratory report, access to this consumption outlet must be closed.",IF(AND('Page 2 Results'!AO75="Yes",'Page 2 Results'!G75="No (= Non-Consumption)"),"Lead Result = "&amp;IF('Page 2 Results'!AG75="ppm (= mg/L)",'Page 2 Results'!AF75*1000,'Page 2 Results'!AF75)&amp;" ppb &lt;-- Within 24 hours of receipt of laboratory report, signage must be posted on this non-consumption outlet OR access to this non-consumption outlet must be closed.",""))</f>
        <v/>
      </c>
    </row>
    <row r="76" spans="4:42" x14ac:dyDescent="0.25">
      <c r="D76" s="90" t="str">
        <f>IF(AND('Page 2 Results'!B76="",'Page 2 Results'!C76=""),"",IF('Page 2 Results'!B76="","ERROR: Sample purpose is missing.",IF('Page 2 Results'!C76="","ERROR: Sample type is missing.",IF(OR(AND('Page 2 Results'!B76='Appx--List of Drop-Down Options'!$A$6,'Page 2 Results'!C76="First-Draw"),AND('Page 2 Results'!B76='Appx--List of Drop-Down Options'!$A$7,'Page 2 Results'!C76="Flush")),"ERROR: Sample PURPOSE and sample TYPE do not match.",""))))</f>
        <v/>
      </c>
      <c r="H76" s="101" t="str">
        <f>IF(AND('Page 2 Results'!F76="",'Page 2 Results'!G76=""),"",IF('Page 2 Results'!G76="","ERROR:  Use type of this outlet is missing.",IF(AND(OR(COUNTIF('Appx--List of Drop-Down Options'!$B$5:$B$10,'Page 2 Results'!F76)&gt;0,COUNTIF('Appx--List of Drop-Down Options'!$B$14:$B$15,'Page 2 Results'!F76)&gt;0,COUNTIF('Appx--List of Drop-Down Options'!$B$20:$B$22,'Page 2 Results'!F76)&gt;0,COUNTIF('Appx--List of Drop-Down Options'!$B$30,'Page 2 Results'!F76)&gt;0),'Page 2 Results'!G76="No (= Non-Consumption)"),"ERROR:  This type of outlet must be consumption.","")))</f>
        <v/>
      </c>
      <c r="N76" s="35"/>
      <c r="O76" s="34"/>
      <c r="P76" s="34"/>
      <c r="S76" s="33"/>
      <c r="U76" s="33"/>
      <c r="AB76" s="36"/>
      <c r="AC76" s="36"/>
      <c r="AD76" s="83"/>
      <c r="AE76" s="35"/>
      <c r="AF76" s="37"/>
      <c r="AJ76" s="36"/>
      <c r="AM76" s="92" t="str">
        <f>IF(AND(ISBLANK('Page 2 Results'!P76),ISBLANK('Page 2 Results'!AB76),ISBLANK('Page 2 Results'!AC76),ISBLANK('Page 2 Results'!AJ76),ISBLANK('Page 2 Results'!AK76)),"",IF(OR(ISBLANK('Page 2 Results'!P76),ISBLANK('Page 2 Results'!AB76),ISBLANK('Page 2 Results'!AC76),ISBLANK('Page 2 Results'!AJ76),ISBLANK('Page 2 Results'!AK76)),"DATE ERROR!! At least one of the dates is missing.",IF(AND('Page 2 Results'!O76&lt;='Page 2 Results'!P76,ROUNDDOWN('Page 2 Results'!P76,0)&lt;='Page 2 Results'!AB76,'Page 2 Results'!AB76&lt;='Page 2 Results'!AC76,'Page 2 Results'!AC76&lt;='Page 2 Results'!AJ76,'Page 2 Results'!AJ76&lt;='Page 2 Results'!AK76),"","DATE ERROR!! Please double check the dates you provided.")))</f>
        <v/>
      </c>
      <c r="AN76" s="85" t="str">
        <f>IF(AND(ISBLANK('Page 2 Results'!O76),ISBLANK('Page 2 Results'!P76),ISBLANK('Page 2 Results'!C76)),"",IF('Page 2 Results'!C76="Flush","**Flush Sample**",IF(OR('Page 2 Results'!F76="Ice Machine (Stand Alone)",'Page 2 Results'!F76="Ice Machine (in Refrigerator) -- Not required if non-metal water line"),"**Ice Machine**",ROUND(('Page 2 Results'!P76-'Page 2 Results'!O76)*24,9))))</f>
        <v/>
      </c>
      <c r="AO76" s="85" t="str">
        <f>IF(ISBLANK('Page 2 Results'!AF76),"",IF(ISTEXT('Page 2 Results'!AF76),"No",IF(OR(AND('Page 2 Results'!AF76&gt;=5.5,'Page 2 Results'!AG76="ppb (= ug/L)"),AND('Page 2 Results'!AF76&gt;=5.5/1000,'Page 2 Results'!AG76="ppm (= mg/L)")),"Yes","No")))</f>
        <v/>
      </c>
      <c r="AP76" s="78" t="str">
        <f>IF(AND('Page 2 Results'!AO76="Yes",'Page 2 Results'!G76="Yes (= Consumption)"),"Lead Result = "&amp;IF('Page 2 Results'!AG76="ppm (= mg/L)",'Page 2 Results'!AF76*1000,'Page 2 Results'!AF76)&amp;" ppb &lt;-- Within 24 hours of receipt of laboratory report, access to this consumption outlet must be closed.",IF(AND('Page 2 Results'!AO76="Yes",'Page 2 Results'!G76="No (= Non-Consumption)"),"Lead Result = "&amp;IF('Page 2 Results'!AG76="ppm (= mg/L)",'Page 2 Results'!AF76*1000,'Page 2 Results'!AF76)&amp;" ppb &lt;-- Within 24 hours of receipt of laboratory report, signage must be posted on this non-consumption outlet OR access to this non-consumption outlet must be closed.",""))</f>
        <v/>
      </c>
    </row>
    <row r="77" spans="4:42" x14ac:dyDescent="0.25">
      <c r="D77" s="90" t="str">
        <f>IF(AND('Page 2 Results'!B77="",'Page 2 Results'!C77=""),"",IF('Page 2 Results'!B77="","ERROR: Sample purpose is missing.",IF('Page 2 Results'!C77="","ERROR: Sample type is missing.",IF(OR(AND('Page 2 Results'!B77='Appx--List of Drop-Down Options'!$A$6,'Page 2 Results'!C77="First-Draw"),AND('Page 2 Results'!B77='Appx--List of Drop-Down Options'!$A$7,'Page 2 Results'!C77="Flush")),"ERROR: Sample PURPOSE and sample TYPE do not match.",""))))</f>
        <v/>
      </c>
      <c r="H77" s="101" t="str">
        <f>IF(AND('Page 2 Results'!F77="",'Page 2 Results'!G77=""),"",IF('Page 2 Results'!G77="","ERROR:  Use type of this outlet is missing.",IF(AND(OR(COUNTIF('Appx--List of Drop-Down Options'!$B$5:$B$10,'Page 2 Results'!F77)&gt;0,COUNTIF('Appx--List of Drop-Down Options'!$B$14:$B$15,'Page 2 Results'!F77)&gt;0,COUNTIF('Appx--List of Drop-Down Options'!$B$20:$B$22,'Page 2 Results'!F77)&gt;0,COUNTIF('Appx--List of Drop-Down Options'!$B$30,'Page 2 Results'!F77)&gt;0),'Page 2 Results'!G77="No (= Non-Consumption)"),"ERROR:  This type of outlet must be consumption.","")))</f>
        <v/>
      </c>
      <c r="N77" s="35"/>
      <c r="O77" s="34"/>
      <c r="P77" s="34"/>
      <c r="S77" s="33"/>
      <c r="U77" s="33"/>
      <c r="AB77" s="36"/>
      <c r="AC77" s="36"/>
      <c r="AD77" s="83"/>
      <c r="AE77" s="35"/>
      <c r="AF77" s="37"/>
      <c r="AJ77" s="36"/>
      <c r="AM77" s="92" t="str">
        <f>IF(AND(ISBLANK('Page 2 Results'!P77),ISBLANK('Page 2 Results'!AB77),ISBLANK('Page 2 Results'!AC77),ISBLANK('Page 2 Results'!AJ77),ISBLANK('Page 2 Results'!AK77)),"",IF(OR(ISBLANK('Page 2 Results'!P77),ISBLANK('Page 2 Results'!AB77),ISBLANK('Page 2 Results'!AC77),ISBLANK('Page 2 Results'!AJ77),ISBLANK('Page 2 Results'!AK77)),"DATE ERROR!! At least one of the dates is missing.",IF(AND('Page 2 Results'!O77&lt;='Page 2 Results'!P77,ROUNDDOWN('Page 2 Results'!P77,0)&lt;='Page 2 Results'!AB77,'Page 2 Results'!AB77&lt;='Page 2 Results'!AC77,'Page 2 Results'!AC77&lt;='Page 2 Results'!AJ77,'Page 2 Results'!AJ77&lt;='Page 2 Results'!AK77),"","DATE ERROR!! Please double check the dates you provided.")))</f>
        <v/>
      </c>
      <c r="AN77" s="85" t="str">
        <f>IF(AND(ISBLANK('Page 2 Results'!O77),ISBLANK('Page 2 Results'!P77),ISBLANK('Page 2 Results'!C77)),"",IF('Page 2 Results'!C77="Flush","**Flush Sample**",IF(OR('Page 2 Results'!F77="Ice Machine (Stand Alone)",'Page 2 Results'!F77="Ice Machine (in Refrigerator) -- Not required if non-metal water line"),"**Ice Machine**",ROUND(('Page 2 Results'!P77-'Page 2 Results'!O77)*24,9))))</f>
        <v/>
      </c>
      <c r="AO77" s="85" t="str">
        <f>IF(ISBLANK('Page 2 Results'!AF77),"",IF(ISTEXT('Page 2 Results'!AF77),"No",IF(OR(AND('Page 2 Results'!AF77&gt;=5.5,'Page 2 Results'!AG77="ppb (= ug/L)"),AND('Page 2 Results'!AF77&gt;=5.5/1000,'Page 2 Results'!AG77="ppm (= mg/L)")),"Yes","No")))</f>
        <v/>
      </c>
      <c r="AP77" s="78" t="str">
        <f>IF(AND('Page 2 Results'!AO77="Yes",'Page 2 Results'!G77="Yes (= Consumption)"),"Lead Result = "&amp;IF('Page 2 Results'!AG77="ppm (= mg/L)",'Page 2 Results'!AF77*1000,'Page 2 Results'!AF77)&amp;" ppb &lt;-- Within 24 hours of receipt of laboratory report, access to this consumption outlet must be closed.",IF(AND('Page 2 Results'!AO77="Yes",'Page 2 Results'!G77="No (= Non-Consumption)"),"Lead Result = "&amp;IF('Page 2 Results'!AG77="ppm (= mg/L)",'Page 2 Results'!AF77*1000,'Page 2 Results'!AF77)&amp;" ppb &lt;-- Within 24 hours of receipt of laboratory report, signage must be posted on this non-consumption outlet OR access to this non-consumption outlet must be closed.",""))</f>
        <v/>
      </c>
    </row>
    <row r="78" spans="4:42" x14ac:dyDescent="0.25">
      <c r="D78" s="90" t="str">
        <f>IF(AND('Page 2 Results'!B78="",'Page 2 Results'!C78=""),"",IF('Page 2 Results'!B78="","ERROR: Sample purpose is missing.",IF('Page 2 Results'!C78="","ERROR: Sample type is missing.",IF(OR(AND('Page 2 Results'!B78='Appx--List of Drop-Down Options'!$A$6,'Page 2 Results'!C78="First-Draw"),AND('Page 2 Results'!B78='Appx--List of Drop-Down Options'!$A$7,'Page 2 Results'!C78="Flush")),"ERROR: Sample PURPOSE and sample TYPE do not match.",""))))</f>
        <v/>
      </c>
      <c r="H78" s="101" t="str">
        <f>IF(AND('Page 2 Results'!F78="",'Page 2 Results'!G78=""),"",IF('Page 2 Results'!G78="","ERROR:  Use type of this outlet is missing.",IF(AND(OR(COUNTIF('Appx--List of Drop-Down Options'!$B$5:$B$10,'Page 2 Results'!F78)&gt;0,COUNTIF('Appx--List of Drop-Down Options'!$B$14:$B$15,'Page 2 Results'!F78)&gt;0,COUNTIF('Appx--List of Drop-Down Options'!$B$20:$B$22,'Page 2 Results'!F78)&gt;0,COUNTIF('Appx--List of Drop-Down Options'!$B$30,'Page 2 Results'!F78)&gt;0),'Page 2 Results'!G78="No (= Non-Consumption)"),"ERROR:  This type of outlet must be consumption.","")))</f>
        <v/>
      </c>
      <c r="N78" s="35"/>
      <c r="O78" s="34"/>
      <c r="P78" s="34"/>
      <c r="S78" s="33"/>
      <c r="U78" s="33"/>
      <c r="AB78" s="36"/>
      <c r="AC78" s="36"/>
      <c r="AD78" s="83"/>
      <c r="AE78" s="35"/>
      <c r="AF78" s="37"/>
      <c r="AJ78" s="36"/>
      <c r="AM78" s="92" t="str">
        <f>IF(AND(ISBLANK('Page 2 Results'!P78),ISBLANK('Page 2 Results'!AB78),ISBLANK('Page 2 Results'!AC78),ISBLANK('Page 2 Results'!AJ78),ISBLANK('Page 2 Results'!AK78)),"",IF(OR(ISBLANK('Page 2 Results'!P78),ISBLANK('Page 2 Results'!AB78),ISBLANK('Page 2 Results'!AC78),ISBLANK('Page 2 Results'!AJ78),ISBLANK('Page 2 Results'!AK78)),"DATE ERROR!! At least one of the dates is missing.",IF(AND('Page 2 Results'!O78&lt;='Page 2 Results'!P78,ROUNDDOWN('Page 2 Results'!P78,0)&lt;='Page 2 Results'!AB78,'Page 2 Results'!AB78&lt;='Page 2 Results'!AC78,'Page 2 Results'!AC78&lt;='Page 2 Results'!AJ78,'Page 2 Results'!AJ78&lt;='Page 2 Results'!AK78),"","DATE ERROR!! Please double check the dates you provided.")))</f>
        <v/>
      </c>
      <c r="AN78" s="85" t="str">
        <f>IF(AND(ISBLANK('Page 2 Results'!O78),ISBLANK('Page 2 Results'!P78),ISBLANK('Page 2 Results'!C78)),"",IF('Page 2 Results'!C78="Flush","**Flush Sample**",IF(OR('Page 2 Results'!F78="Ice Machine (Stand Alone)",'Page 2 Results'!F78="Ice Machine (in Refrigerator) -- Not required if non-metal water line"),"**Ice Machine**",ROUND(('Page 2 Results'!P78-'Page 2 Results'!O78)*24,9))))</f>
        <v/>
      </c>
      <c r="AO78" s="85" t="str">
        <f>IF(ISBLANK('Page 2 Results'!AF78),"",IF(ISTEXT('Page 2 Results'!AF78),"No",IF(OR(AND('Page 2 Results'!AF78&gt;=5.5,'Page 2 Results'!AG78="ppb (= ug/L)"),AND('Page 2 Results'!AF78&gt;=5.5/1000,'Page 2 Results'!AG78="ppm (= mg/L)")),"Yes","No")))</f>
        <v/>
      </c>
      <c r="AP78" s="78" t="str">
        <f>IF(AND('Page 2 Results'!AO78="Yes",'Page 2 Results'!G78="Yes (= Consumption)"),"Lead Result = "&amp;IF('Page 2 Results'!AG78="ppm (= mg/L)",'Page 2 Results'!AF78*1000,'Page 2 Results'!AF78)&amp;" ppb &lt;-- Within 24 hours of receipt of laboratory report, access to this consumption outlet must be closed.",IF(AND('Page 2 Results'!AO78="Yes",'Page 2 Results'!G78="No (= Non-Consumption)"),"Lead Result = "&amp;IF('Page 2 Results'!AG78="ppm (= mg/L)",'Page 2 Results'!AF78*1000,'Page 2 Results'!AF78)&amp;" ppb &lt;-- Within 24 hours of receipt of laboratory report, signage must be posted on this non-consumption outlet OR access to this non-consumption outlet must be closed.",""))</f>
        <v/>
      </c>
    </row>
    <row r="79" spans="4:42" x14ac:dyDescent="0.25">
      <c r="D79" s="90" t="str">
        <f>IF(AND('Page 2 Results'!B79="",'Page 2 Results'!C79=""),"",IF('Page 2 Results'!B79="","ERROR: Sample purpose is missing.",IF('Page 2 Results'!C79="","ERROR: Sample type is missing.",IF(OR(AND('Page 2 Results'!B79='Appx--List of Drop-Down Options'!$A$6,'Page 2 Results'!C79="First-Draw"),AND('Page 2 Results'!B79='Appx--List of Drop-Down Options'!$A$7,'Page 2 Results'!C79="Flush")),"ERROR: Sample PURPOSE and sample TYPE do not match.",""))))</f>
        <v/>
      </c>
      <c r="H79" s="101" t="str">
        <f>IF(AND('Page 2 Results'!F79="",'Page 2 Results'!G79=""),"",IF('Page 2 Results'!G79="","ERROR:  Use type of this outlet is missing.",IF(AND(OR(COUNTIF('Appx--List of Drop-Down Options'!$B$5:$B$10,'Page 2 Results'!F79)&gt;0,COUNTIF('Appx--List of Drop-Down Options'!$B$14:$B$15,'Page 2 Results'!F79)&gt;0,COUNTIF('Appx--List of Drop-Down Options'!$B$20:$B$22,'Page 2 Results'!F79)&gt;0,COUNTIF('Appx--List of Drop-Down Options'!$B$30,'Page 2 Results'!F79)&gt;0),'Page 2 Results'!G79="No (= Non-Consumption)"),"ERROR:  This type of outlet must be consumption.","")))</f>
        <v/>
      </c>
      <c r="N79" s="35"/>
      <c r="O79" s="34"/>
      <c r="P79" s="34"/>
      <c r="S79" s="33"/>
      <c r="U79" s="33"/>
      <c r="AB79" s="36"/>
      <c r="AC79" s="36"/>
      <c r="AD79" s="83"/>
      <c r="AE79" s="35"/>
      <c r="AF79" s="37"/>
      <c r="AJ79" s="36"/>
      <c r="AM79" s="92" t="str">
        <f>IF(AND(ISBLANK('Page 2 Results'!P79),ISBLANK('Page 2 Results'!AB79),ISBLANK('Page 2 Results'!AC79),ISBLANK('Page 2 Results'!AJ79),ISBLANK('Page 2 Results'!AK79)),"",IF(OR(ISBLANK('Page 2 Results'!P79),ISBLANK('Page 2 Results'!AB79),ISBLANK('Page 2 Results'!AC79),ISBLANK('Page 2 Results'!AJ79),ISBLANK('Page 2 Results'!AK79)),"DATE ERROR!! At least one of the dates is missing.",IF(AND('Page 2 Results'!O79&lt;='Page 2 Results'!P79,ROUNDDOWN('Page 2 Results'!P79,0)&lt;='Page 2 Results'!AB79,'Page 2 Results'!AB79&lt;='Page 2 Results'!AC79,'Page 2 Results'!AC79&lt;='Page 2 Results'!AJ79,'Page 2 Results'!AJ79&lt;='Page 2 Results'!AK79),"","DATE ERROR!! Please double check the dates you provided.")))</f>
        <v/>
      </c>
      <c r="AN79" s="85" t="str">
        <f>IF(AND(ISBLANK('Page 2 Results'!O79),ISBLANK('Page 2 Results'!P79),ISBLANK('Page 2 Results'!C79)),"",IF('Page 2 Results'!C79="Flush","**Flush Sample**",IF(OR('Page 2 Results'!F79="Ice Machine (Stand Alone)",'Page 2 Results'!F79="Ice Machine (in Refrigerator) -- Not required if non-metal water line"),"**Ice Machine**",ROUND(('Page 2 Results'!P79-'Page 2 Results'!O79)*24,9))))</f>
        <v/>
      </c>
      <c r="AO79" s="85" t="str">
        <f>IF(ISBLANK('Page 2 Results'!AF79),"",IF(ISTEXT('Page 2 Results'!AF79),"No",IF(OR(AND('Page 2 Results'!AF79&gt;=5.5,'Page 2 Results'!AG79="ppb (= ug/L)"),AND('Page 2 Results'!AF79&gt;=5.5/1000,'Page 2 Results'!AG79="ppm (= mg/L)")),"Yes","No")))</f>
        <v/>
      </c>
      <c r="AP79" s="78" t="str">
        <f>IF(AND('Page 2 Results'!AO79="Yes",'Page 2 Results'!G79="Yes (= Consumption)"),"Lead Result = "&amp;IF('Page 2 Results'!AG79="ppm (= mg/L)",'Page 2 Results'!AF79*1000,'Page 2 Results'!AF79)&amp;" ppb &lt;-- Within 24 hours of receipt of laboratory report, access to this consumption outlet must be closed.",IF(AND('Page 2 Results'!AO79="Yes",'Page 2 Results'!G79="No (= Non-Consumption)"),"Lead Result = "&amp;IF('Page 2 Results'!AG79="ppm (= mg/L)",'Page 2 Results'!AF79*1000,'Page 2 Results'!AF79)&amp;" ppb &lt;-- Within 24 hours of receipt of laboratory report, signage must be posted on this non-consumption outlet OR access to this non-consumption outlet must be closed.",""))</f>
        <v/>
      </c>
    </row>
    <row r="80" spans="4:42" x14ac:dyDescent="0.25">
      <c r="D80" s="90" t="str">
        <f>IF(AND('Page 2 Results'!B80="",'Page 2 Results'!C80=""),"",IF('Page 2 Results'!B80="","ERROR: Sample purpose is missing.",IF('Page 2 Results'!C80="","ERROR: Sample type is missing.",IF(OR(AND('Page 2 Results'!B80='Appx--List of Drop-Down Options'!$A$6,'Page 2 Results'!C80="First-Draw"),AND('Page 2 Results'!B80='Appx--List of Drop-Down Options'!$A$7,'Page 2 Results'!C80="Flush")),"ERROR: Sample PURPOSE and sample TYPE do not match.",""))))</f>
        <v/>
      </c>
      <c r="H80" s="101" t="str">
        <f>IF(AND('Page 2 Results'!F80="",'Page 2 Results'!G80=""),"",IF('Page 2 Results'!G80="","ERROR:  Use type of this outlet is missing.",IF(AND(OR(COUNTIF('Appx--List of Drop-Down Options'!$B$5:$B$10,'Page 2 Results'!F80)&gt;0,COUNTIF('Appx--List of Drop-Down Options'!$B$14:$B$15,'Page 2 Results'!F80)&gt;0,COUNTIF('Appx--List of Drop-Down Options'!$B$20:$B$22,'Page 2 Results'!F80)&gt;0,COUNTIF('Appx--List of Drop-Down Options'!$B$30,'Page 2 Results'!F80)&gt;0),'Page 2 Results'!G80="No (= Non-Consumption)"),"ERROR:  This type of outlet must be consumption.","")))</f>
        <v/>
      </c>
      <c r="N80" s="35"/>
      <c r="O80" s="34"/>
      <c r="P80" s="34"/>
      <c r="S80" s="33"/>
      <c r="U80" s="33"/>
      <c r="AB80" s="36"/>
      <c r="AC80" s="36"/>
      <c r="AD80" s="83"/>
      <c r="AE80" s="35"/>
      <c r="AF80" s="37"/>
      <c r="AJ80" s="36"/>
      <c r="AM80" s="92" t="str">
        <f>IF(AND(ISBLANK('Page 2 Results'!P80),ISBLANK('Page 2 Results'!AB80),ISBLANK('Page 2 Results'!AC80),ISBLANK('Page 2 Results'!AJ80),ISBLANK('Page 2 Results'!AK80)),"",IF(OR(ISBLANK('Page 2 Results'!P80),ISBLANK('Page 2 Results'!AB80),ISBLANK('Page 2 Results'!AC80),ISBLANK('Page 2 Results'!AJ80),ISBLANK('Page 2 Results'!AK80)),"DATE ERROR!! At least one of the dates is missing.",IF(AND('Page 2 Results'!O80&lt;='Page 2 Results'!P80,ROUNDDOWN('Page 2 Results'!P80,0)&lt;='Page 2 Results'!AB80,'Page 2 Results'!AB80&lt;='Page 2 Results'!AC80,'Page 2 Results'!AC80&lt;='Page 2 Results'!AJ80,'Page 2 Results'!AJ80&lt;='Page 2 Results'!AK80),"","DATE ERROR!! Please double check the dates you provided.")))</f>
        <v/>
      </c>
      <c r="AN80" s="85" t="str">
        <f>IF(AND(ISBLANK('Page 2 Results'!O80),ISBLANK('Page 2 Results'!P80),ISBLANK('Page 2 Results'!C80)),"",IF('Page 2 Results'!C80="Flush","**Flush Sample**",IF(OR('Page 2 Results'!F80="Ice Machine (Stand Alone)",'Page 2 Results'!F80="Ice Machine (in Refrigerator) -- Not required if non-metal water line"),"**Ice Machine**",ROUND(('Page 2 Results'!P80-'Page 2 Results'!O80)*24,9))))</f>
        <v/>
      </c>
      <c r="AO80" s="85" t="str">
        <f>IF(ISBLANK('Page 2 Results'!AF80),"",IF(ISTEXT('Page 2 Results'!AF80),"No",IF(OR(AND('Page 2 Results'!AF80&gt;=5.5,'Page 2 Results'!AG80="ppb (= ug/L)"),AND('Page 2 Results'!AF80&gt;=5.5/1000,'Page 2 Results'!AG80="ppm (= mg/L)")),"Yes","No")))</f>
        <v/>
      </c>
      <c r="AP80" s="78" t="str">
        <f>IF(AND('Page 2 Results'!AO80="Yes",'Page 2 Results'!G80="Yes (= Consumption)"),"Lead Result = "&amp;IF('Page 2 Results'!AG80="ppm (= mg/L)",'Page 2 Results'!AF80*1000,'Page 2 Results'!AF80)&amp;" ppb &lt;-- Within 24 hours of receipt of laboratory report, access to this consumption outlet must be closed.",IF(AND('Page 2 Results'!AO80="Yes",'Page 2 Results'!G80="No (= Non-Consumption)"),"Lead Result = "&amp;IF('Page 2 Results'!AG80="ppm (= mg/L)",'Page 2 Results'!AF80*1000,'Page 2 Results'!AF80)&amp;" ppb &lt;-- Within 24 hours of receipt of laboratory report, signage must be posted on this non-consumption outlet OR access to this non-consumption outlet must be closed.",""))</f>
        <v/>
      </c>
    </row>
    <row r="81" spans="4:42" x14ac:dyDescent="0.25">
      <c r="D81" s="90" t="str">
        <f>IF(AND('Page 2 Results'!B81="",'Page 2 Results'!C81=""),"",IF('Page 2 Results'!B81="","ERROR: Sample purpose is missing.",IF('Page 2 Results'!C81="","ERROR: Sample type is missing.",IF(OR(AND('Page 2 Results'!B81='Appx--List of Drop-Down Options'!$A$6,'Page 2 Results'!C81="First-Draw"),AND('Page 2 Results'!B81='Appx--List of Drop-Down Options'!$A$7,'Page 2 Results'!C81="Flush")),"ERROR: Sample PURPOSE and sample TYPE do not match.",""))))</f>
        <v/>
      </c>
      <c r="H81" s="101" t="str">
        <f>IF(AND('Page 2 Results'!F81="",'Page 2 Results'!G81=""),"",IF('Page 2 Results'!G81="","ERROR:  Use type of this outlet is missing.",IF(AND(OR(COUNTIF('Appx--List of Drop-Down Options'!$B$5:$B$10,'Page 2 Results'!F81)&gt;0,COUNTIF('Appx--List of Drop-Down Options'!$B$14:$B$15,'Page 2 Results'!F81)&gt;0,COUNTIF('Appx--List of Drop-Down Options'!$B$20:$B$22,'Page 2 Results'!F81)&gt;0,COUNTIF('Appx--List of Drop-Down Options'!$B$30,'Page 2 Results'!F81)&gt;0),'Page 2 Results'!G81="No (= Non-Consumption)"),"ERROR:  This type of outlet must be consumption.","")))</f>
        <v/>
      </c>
      <c r="N81" s="35"/>
      <c r="O81" s="34"/>
      <c r="P81" s="34"/>
      <c r="S81" s="33"/>
      <c r="U81" s="33"/>
      <c r="AB81" s="36"/>
      <c r="AC81" s="36"/>
      <c r="AD81" s="83"/>
      <c r="AE81" s="35"/>
      <c r="AF81" s="37"/>
      <c r="AJ81" s="36"/>
      <c r="AM81" s="92" t="str">
        <f>IF(AND(ISBLANK('Page 2 Results'!P81),ISBLANK('Page 2 Results'!AB81),ISBLANK('Page 2 Results'!AC81),ISBLANK('Page 2 Results'!AJ81),ISBLANK('Page 2 Results'!AK81)),"",IF(OR(ISBLANK('Page 2 Results'!P81),ISBLANK('Page 2 Results'!AB81),ISBLANK('Page 2 Results'!AC81),ISBLANK('Page 2 Results'!AJ81),ISBLANK('Page 2 Results'!AK81)),"DATE ERROR!! At least one of the dates is missing.",IF(AND('Page 2 Results'!O81&lt;='Page 2 Results'!P81,ROUNDDOWN('Page 2 Results'!P81,0)&lt;='Page 2 Results'!AB81,'Page 2 Results'!AB81&lt;='Page 2 Results'!AC81,'Page 2 Results'!AC81&lt;='Page 2 Results'!AJ81,'Page 2 Results'!AJ81&lt;='Page 2 Results'!AK81),"","DATE ERROR!! Please double check the dates you provided.")))</f>
        <v/>
      </c>
      <c r="AN81" s="85" t="str">
        <f>IF(AND(ISBLANK('Page 2 Results'!O81),ISBLANK('Page 2 Results'!P81),ISBLANK('Page 2 Results'!C81)),"",IF('Page 2 Results'!C81="Flush","**Flush Sample**",IF(OR('Page 2 Results'!F81="Ice Machine (Stand Alone)",'Page 2 Results'!F81="Ice Machine (in Refrigerator) -- Not required if non-metal water line"),"**Ice Machine**",ROUND(('Page 2 Results'!P81-'Page 2 Results'!O81)*24,9))))</f>
        <v/>
      </c>
      <c r="AO81" s="85" t="str">
        <f>IF(ISBLANK('Page 2 Results'!AF81),"",IF(ISTEXT('Page 2 Results'!AF81),"No",IF(OR(AND('Page 2 Results'!AF81&gt;=5.5,'Page 2 Results'!AG81="ppb (= ug/L)"),AND('Page 2 Results'!AF81&gt;=5.5/1000,'Page 2 Results'!AG81="ppm (= mg/L)")),"Yes","No")))</f>
        <v/>
      </c>
      <c r="AP81" s="78" t="str">
        <f>IF(AND('Page 2 Results'!AO81="Yes",'Page 2 Results'!G81="Yes (= Consumption)"),"Lead Result = "&amp;IF('Page 2 Results'!AG81="ppm (= mg/L)",'Page 2 Results'!AF81*1000,'Page 2 Results'!AF81)&amp;" ppb &lt;-- Within 24 hours of receipt of laboratory report, access to this consumption outlet must be closed.",IF(AND('Page 2 Results'!AO81="Yes",'Page 2 Results'!G81="No (= Non-Consumption)"),"Lead Result = "&amp;IF('Page 2 Results'!AG81="ppm (= mg/L)",'Page 2 Results'!AF81*1000,'Page 2 Results'!AF81)&amp;" ppb &lt;-- Within 24 hours of receipt of laboratory report, signage must be posted on this non-consumption outlet OR access to this non-consumption outlet must be closed.",""))</f>
        <v/>
      </c>
    </row>
    <row r="82" spans="4:42" x14ac:dyDescent="0.25">
      <c r="D82" s="90" t="str">
        <f>IF(AND('Page 2 Results'!B82="",'Page 2 Results'!C82=""),"",IF('Page 2 Results'!B82="","ERROR: Sample purpose is missing.",IF('Page 2 Results'!C82="","ERROR: Sample type is missing.",IF(OR(AND('Page 2 Results'!B82='Appx--List of Drop-Down Options'!$A$6,'Page 2 Results'!C82="First-Draw"),AND('Page 2 Results'!B82='Appx--List of Drop-Down Options'!$A$7,'Page 2 Results'!C82="Flush")),"ERROR: Sample PURPOSE and sample TYPE do not match.",""))))</f>
        <v/>
      </c>
      <c r="H82" s="101" t="str">
        <f>IF(AND('Page 2 Results'!F82="",'Page 2 Results'!G82=""),"",IF('Page 2 Results'!G82="","ERROR:  Use type of this outlet is missing.",IF(AND(OR(COUNTIF('Appx--List of Drop-Down Options'!$B$5:$B$10,'Page 2 Results'!F82)&gt;0,COUNTIF('Appx--List of Drop-Down Options'!$B$14:$B$15,'Page 2 Results'!F82)&gt;0,COUNTIF('Appx--List of Drop-Down Options'!$B$20:$B$22,'Page 2 Results'!F82)&gt;0,COUNTIF('Appx--List of Drop-Down Options'!$B$30,'Page 2 Results'!F82)&gt;0),'Page 2 Results'!G82="No (= Non-Consumption)"),"ERROR:  This type of outlet must be consumption.","")))</f>
        <v/>
      </c>
      <c r="N82" s="35"/>
      <c r="O82" s="34"/>
      <c r="P82" s="34"/>
      <c r="S82" s="33"/>
      <c r="U82" s="33"/>
      <c r="AB82" s="36"/>
      <c r="AC82" s="36"/>
      <c r="AD82" s="83"/>
      <c r="AE82" s="35"/>
      <c r="AF82" s="37"/>
      <c r="AJ82" s="36"/>
      <c r="AM82" s="92" t="str">
        <f>IF(AND(ISBLANK('Page 2 Results'!P82),ISBLANK('Page 2 Results'!AB82),ISBLANK('Page 2 Results'!AC82),ISBLANK('Page 2 Results'!AJ82),ISBLANK('Page 2 Results'!AK82)),"",IF(OR(ISBLANK('Page 2 Results'!P82),ISBLANK('Page 2 Results'!AB82),ISBLANK('Page 2 Results'!AC82),ISBLANK('Page 2 Results'!AJ82),ISBLANK('Page 2 Results'!AK82)),"DATE ERROR!! At least one of the dates is missing.",IF(AND('Page 2 Results'!O82&lt;='Page 2 Results'!P82,ROUNDDOWN('Page 2 Results'!P82,0)&lt;='Page 2 Results'!AB82,'Page 2 Results'!AB82&lt;='Page 2 Results'!AC82,'Page 2 Results'!AC82&lt;='Page 2 Results'!AJ82,'Page 2 Results'!AJ82&lt;='Page 2 Results'!AK82),"","DATE ERROR!! Please double check the dates you provided.")))</f>
        <v/>
      </c>
      <c r="AN82" s="85" t="str">
        <f>IF(AND(ISBLANK('Page 2 Results'!O82),ISBLANK('Page 2 Results'!P82),ISBLANK('Page 2 Results'!C82)),"",IF('Page 2 Results'!C82="Flush","**Flush Sample**",IF(OR('Page 2 Results'!F82="Ice Machine (Stand Alone)",'Page 2 Results'!F82="Ice Machine (in Refrigerator) -- Not required if non-metal water line"),"**Ice Machine**",ROUND(('Page 2 Results'!P82-'Page 2 Results'!O82)*24,9))))</f>
        <v/>
      </c>
      <c r="AO82" s="85" t="str">
        <f>IF(ISBLANK('Page 2 Results'!AF82),"",IF(ISTEXT('Page 2 Results'!AF82),"No",IF(OR(AND('Page 2 Results'!AF82&gt;=5.5,'Page 2 Results'!AG82="ppb (= ug/L)"),AND('Page 2 Results'!AF82&gt;=5.5/1000,'Page 2 Results'!AG82="ppm (= mg/L)")),"Yes","No")))</f>
        <v/>
      </c>
      <c r="AP82" s="78" t="str">
        <f>IF(AND('Page 2 Results'!AO82="Yes",'Page 2 Results'!G82="Yes (= Consumption)"),"Lead Result = "&amp;IF('Page 2 Results'!AG82="ppm (= mg/L)",'Page 2 Results'!AF82*1000,'Page 2 Results'!AF82)&amp;" ppb &lt;-- Within 24 hours of receipt of laboratory report, access to this consumption outlet must be closed.",IF(AND('Page 2 Results'!AO82="Yes",'Page 2 Results'!G82="No (= Non-Consumption)"),"Lead Result = "&amp;IF('Page 2 Results'!AG82="ppm (= mg/L)",'Page 2 Results'!AF82*1000,'Page 2 Results'!AF82)&amp;" ppb &lt;-- Within 24 hours of receipt of laboratory report, signage must be posted on this non-consumption outlet OR access to this non-consumption outlet must be closed.",""))</f>
        <v/>
      </c>
    </row>
    <row r="83" spans="4:42" x14ac:dyDescent="0.25">
      <c r="D83" s="90" t="str">
        <f>IF(AND('Page 2 Results'!B83="",'Page 2 Results'!C83=""),"",IF('Page 2 Results'!B83="","ERROR: Sample purpose is missing.",IF('Page 2 Results'!C83="","ERROR: Sample type is missing.",IF(OR(AND('Page 2 Results'!B83='Appx--List of Drop-Down Options'!$A$6,'Page 2 Results'!C83="First-Draw"),AND('Page 2 Results'!B83='Appx--List of Drop-Down Options'!$A$7,'Page 2 Results'!C83="Flush")),"ERROR: Sample PURPOSE and sample TYPE do not match.",""))))</f>
        <v/>
      </c>
      <c r="H83" s="101" t="str">
        <f>IF(AND('Page 2 Results'!F83="",'Page 2 Results'!G83=""),"",IF('Page 2 Results'!G83="","ERROR:  Use type of this outlet is missing.",IF(AND(OR(COUNTIF('Appx--List of Drop-Down Options'!$B$5:$B$10,'Page 2 Results'!F83)&gt;0,COUNTIF('Appx--List of Drop-Down Options'!$B$14:$B$15,'Page 2 Results'!F83)&gt;0,COUNTIF('Appx--List of Drop-Down Options'!$B$20:$B$22,'Page 2 Results'!F83)&gt;0,COUNTIF('Appx--List of Drop-Down Options'!$B$30,'Page 2 Results'!F83)&gt;0),'Page 2 Results'!G83="No (= Non-Consumption)"),"ERROR:  This type of outlet must be consumption.","")))</f>
        <v/>
      </c>
      <c r="N83" s="35"/>
      <c r="O83" s="34"/>
      <c r="P83" s="34"/>
      <c r="S83" s="33"/>
      <c r="U83" s="33"/>
      <c r="AB83" s="36"/>
      <c r="AC83" s="36"/>
      <c r="AD83" s="83"/>
      <c r="AE83" s="35"/>
      <c r="AF83" s="37"/>
      <c r="AJ83" s="36"/>
      <c r="AM83" s="92" t="str">
        <f>IF(AND(ISBLANK('Page 2 Results'!P83),ISBLANK('Page 2 Results'!AB83),ISBLANK('Page 2 Results'!AC83),ISBLANK('Page 2 Results'!AJ83),ISBLANK('Page 2 Results'!AK83)),"",IF(OR(ISBLANK('Page 2 Results'!P83),ISBLANK('Page 2 Results'!AB83),ISBLANK('Page 2 Results'!AC83),ISBLANK('Page 2 Results'!AJ83),ISBLANK('Page 2 Results'!AK83)),"DATE ERROR!! At least one of the dates is missing.",IF(AND('Page 2 Results'!O83&lt;='Page 2 Results'!P83,ROUNDDOWN('Page 2 Results'!P83,0)&lt;='Page 2 Results'!AB83,'Page 2 Results'!AB83&lt;='Page 2 Results'!AC83,'Page 2 Results'!AC83&lt;='Page 2 Results'!AJ83,'Page 2 Results'!AJ83&lt;='Page 2 Results'!AK83),"","DATE ERROR!! Please double check the dates you provided.")))</f>
        <v/>
      </c>
      <c r="AN83" s="85" t="str">
        <f>IF(AND(ISBLANK('Page 2 Results'!O83),ISBLANK('Page 2 Results'!P83),ISBLANK('Page 2 Results'!C83)),"",IF('Page 2 Results'!C83="Flush","**Flush Sample**",IF(OR('Page 2 Results'!F83="Ice Machine (Stand Alone)",'Page 2 Results'!F83="Ice Machine (in Refrigerator) -- Not required if non-metal water line"),"**Ice Machine**",ROUND(('Page 2 Results'!P83-'Page 2 Results'!O83)*24,9))))</f>
        <v/>
      </c>
      <c r="AO83" s="85" t="str">
        <f>IF(ISBLANK('Page 2 Results'!AF83),"",IF(ISTEXT('Page 2 Results'!AF83),"No",IF(OR(AND('Page 2 Results'!AF83&gt;=5.5,'Page 2 Results'!AG83="ppb (= ug/L)"),AND('Page 2 Results'!AF83&gt;=5.5/1000,'Page 2 Results'!AG83="ppm (= mg/L)")),"Yes","No")))</f>
        <v/>
      </c>
      <c r="AP83" s="78" t="str">
        <f>IF(AND('Page 2 Results'!AO83="Yes",'Page 2 Results'!G83="Yes (= Consumption)"),"Lead Result = "&amp;IF('Page 2 Results'!AG83="ppm (= mg/L)",'Page 2 Results'!AF83*1000,'Page 2 Results'!AF83)&amp;" ppb &lt;-- Within 24 hours of receipt of laboratory report, access to this consumption outlet must be closed.",IF(AND('Page 2 Results'!AO83="Yes",'Page 2 Results'!G83="No (= Non-Consumption)"),"Lead Result = "&amp;IF('Page 2 Results'!AG83="ppm (= mg/L)",'Page 2 Results'!AF83*1000,'Page 2 Results'!AF83)&amp;" ppb &lt;-- Within 24 hours of receipt of laboratory report, signage must be posted on this non-consumption outlet OR access to this non-consumption outlet must be closed.",""))</f>
        <v/>
      </c>
    </row>
    <row r="84" spans="4:42" x14ac:dyDescent="0.25">
      <c r="D84" s="90" t="str">
        <f>IF(AND('Page 2 Results'!B84="",'Page 2 Results'!C84=""),"",IF('Page 2 Results'!B84="","ERROR: Sample purpose is missing.",IF('Page 2 Results'!C84="","ERROR: Sample type is missing.",IF(OR(AND('Page 2 Results'!B84='Appx--List of Drop-Down Options'!$A$6,'Page 2 Results'!C84="First-Draw"),AND('Page 2 Results'!B84='Appx--List of Drop-Down Options'!$A$7,'Page 2 Results'!C84="Flush")),"ERROR: Sample PURPOSE and sample TYPE do not match.",""))))</f>
        <v/>
      </c>
      <c r="H84" s="101" t="str">
        <f>IF(AND('Page 2 Results'!F84="",'Page 2 Results'!G84=""),"",IF('Page 2 Results'!G84="","ERROR:  Use type of this outlet is missing.",IF(AND(OR(COUNTIF('Appx--List of Drop-Down Options'!$B$5:$B$10,'Page 2 Results'!F84)&gt;0,COUNTIF('Appx--List of Drop-Down Options'!$B$14:$B$15,'Page 2 Results'!F84)&gt;0,COUNTIF('Appx--List of Drop-Down Options'!$B$20:$B$22,'Page 2 Results'!F84)&gt;0,COUNTIF('Appx--List of Drop-Down Options'!$B$30,'Page 2 Results'!F84)&gt;0),'Page 2 Results'!G84="No (= Non-Consumption)"),"ERROR:  This type of outlet must be consumption.","")))</f>
        <v/>
      </c>
      <c r="N84" s="35"/>
      <c r="O84" s="34"/>
      <c r="P84" s="34"/>
      <c r="S84" s="33"/>
      <c r="U84" s="33"/>
      <c r="AB84" s="36"/>
      <c r="AC84" s="36"/>
      <c r="AD84" s="83"/>
      <c r="AE84" s="35"/>
      <c r="AF84" s="37"/>
      <c r="AJ84" s="36"/>
      <c r="AM84" s="92" t="str">
        <f>IF(AND(ISBLANK('Page 2 Results'!P84),ISBLANK('Page 2 Results'!AB84),ISBLANK('Page 2 Results'!AC84),ISBLANK('Page 2 Results'!AJ84),ISBLANK('Page 2 Results'!AK84)),"",IF(OR(ISBLANK('Page 2 Results'!P84),ISBLANK('Page 2 Results'!AB84),ISBLANK('Page 2 Results'!AC84),ISBLANK('Page 2 Results'!AJ84),ISBLANK('Page 2 Results'!AK84)),"DATE ERROR!! At least one of the dates is missing.",IF(AND('Page 2 Results'!O84&lt;='Page 2 Results'!P84,ROUNDDOWN('Page 2 Results'!P84,0)&lt;='Page 2 Results'!AB84,'Page 2 Results'!AB84&lt;='Page 2 Results'!AC84,'Page 2 Results'!AC84&lt;='Page 2 Results'!AJ84,'Page 2 Results'!AJ84&lt;='Page 2 Results'!AK84),"","DATE ERROR!! Please double check the dates you provided.")))</f>
        <v/>
      </c>
      <c r="AN84" s="85" t="str">
        <f>IF(AND(ISBLANK('Page 2 Results'!O84),ISBLANK('Page 2 Results'!P84),ISBLANK('Page 2 Results'!C84)),"",IF('Page 2 Results'!C84="Flush","**Flush Sample**",IF(OR('Page 2 Results'!F84="Ice Machine (Stand Alone)",'Page 2 Results'!F84="Ice Machine (in Refrigerator) -- Not required if non-metal water line"),"**Ice Machine**",ROUND(('Page 2 Results'!P84-'Page 2 Results'!O84)*24,9))))</f>
        <v/>
      </c>
      <c r="AO84" s="85" t="str">
        <f>IF(ISBLANK('Page 2 Results'!AF84),"",IF(ISTEXT('Page 2 Results'!AF84),"No",IF(OR(AND('Page 2 Results'!AF84&gt;=5.5,'Page 2 Results'!AG84="ppb (= ug/L)"),AND('Page 2 Results'!AF84&gt;=5.5/1000,'Page 2 Results'!AG84="ppm (= mg/L)")),"Yes","No")))</f>
        <v/>
      </c>
      <c r="AP84" s="78" t="str">
        <f>IF(AND('Page 2 Results'!AO84="Yes",'Page 2 Results'!G84="Yes (= Consumption)"),"Lead Result = "&amp;IF('Page 2 Results'!AG84="ppm (= mg/L)",'Page 2 Results'!AF84*1000,'Page 2 Results'!AF84)&amp;" ppb &lt;-- Within 24 hours of receipt of laboratory report, access to this consumption outlet must be closed.",IF(AND('Page 2 Results'!AO84="Yes",'Page 2 Results'!G84="No (= Non-Consumption)"),"Lead Result = "&amp;IF('Page 2 Results'!AG84="ppm (= mg/L)",'Page 2 Results'!AF84*1000,'Page 2 Results'!AF84)&amp;" ppb &lt;-- Within 24 hours of receipt of laboratory report, signage must be posted on this non-consumption outlet OR access to this non-consumption outlet must be closed.",""))</f>
        <v/>
      </c>
    </row>
    <row r="85" spans="4:42" x14ac:dyDescent="0.25">
      <c r="D85" s="90" t="str">
        <f>IF(AND('Page 2 Results'!B85="",'Page 2 Results'!C85=""),"",IF('Page 2 Results'!B85="","ERROR: Sample purpose is missing.",IF('Page 2 Results'!C85="","ERROR: Sample type is missing.",IF(OR(AND('Page 2 Results'!B85='Appx--List of Drop-Down Options'!$A$6,'Page 2 Results'!C85="First-Draw"),AND('Page 2 Results'!B85='Appx--List of Drop-Down Options'!$A$7,'Page 2 Results'!C85="Flush")),"ERROR: Sample PURPOSE and sample TYPE do not match.",""))))</f>
        <v/>
      </c>
      <c r="H85" s="101" t="str">
        <f>IF(AND('Page 2 Results'!F85="",'Page 2 Results'!G85=""),"",IF('Page 2 Results'!G85="","ERROR:  Use type of this outlet is missing.",IF(AND(OR(COUNTIF('Appx--List of Drop-Down Options'!$B$5:$B$10,'Page 2 Results'!F85)&gt;0,COUNTIF('Appx--List of Drop-Down Options'!$B$14:$B$15,'Page 2 Results'!F85)&gt;0,COUNTIF('Appx--List of Drop-Down Options'!$B$20:$B$22,'Page 2 Results'!F85)&gt;0,COUNTIF('Appx--List of Drop-Down Options'!$B$30,'Page 2 Results'!F85)&gt;0),'Page 2 Results'!G85="No (= Non-Consumption)"),"ERROR:  This type of outlet must be consumption.","")))</f>
        <v/>
      </c>
      <c r="N85" s="35"/>
      <c r="O85" s="34"/>
      <c r="P85" s="34"/>
      <c r="S85" s="33"/>
      <c r="U85" s="33"/>
      <c r="AB85" s="36"/>
      <c r="AC85" s="36"/>
      <c r="AD85" s="83"/>
      <c r="AE85" s="35"/>
      <c r="AF85" s="37"/>
      <c r="AJ85" s="36"/>
      <c r="AM85" s="92" t="str">
        <f>IF(AND(ISBLANK('Page 2 Results'!P85),ISBLANK('Page 2 Results'!AB85),ISBLANK('Page 2 Results'!AC85),ISBLANK('Page 2 Results'!AJ85),ISBLANK('Page 2 Results'!AK85)),"",IF(OR(ISBLANK('Page 2 Results'!P85),ISBLANK('Page 2 Results'!AB85),ISBLANK('Page 2 Results'!AC85),ISBLANK('Page 2 Results'!AJ85),ISBLANK('Page 2 Results'!AK85)),"DATE ERROR!! At least one of the dates is missing.",IF(AND('Page 2 Results'!O85&lt;='Page 2 Results'!P85,ROUNDDOWN('Page 2 Results'!P85,0)&lt;='Page 2 Results'!AB85,'Page 2 Results'!AB85&lt;='Page 2 Results'!AC85,'Page 2 Results'!AC85&lt;='Page 2 Results'!AJ85,'Page 2 Results'!AJ85&lt;='Page 2 Results'!AK85),"","DATE ERROR!! Please double check the dates you provided.")))</f>
        <v/>
      </c>
      <c r="AN85" s="85" t="str">
        <f>IF(AND(ISBLANK('Page 2 Results'!O85),ISBLANK('Page 2 Results'!P85),ISBLANK('Page 2 Results'!C85)),"",IF('Page 2 Results'!C85="Flush","**Flush Sample**",IF(OR('Page 2 Results'!F85="Ice Machine (Stand Alone)",'Page 2 Results'!F85="Ice Machine (in Refrigerator) -- Not required if non-metal water line"),"**Ice Machine**",ROUND(('Page 2 Results'!P85-'Page 2 Results'!O85)*24,9))))</f>
        <v/>
      </c>
      <c r="AO85" s="85" t="str">
        <f>IF(ISBLANK('Page 2 Results'!AF85),"",IF(ISTEXT('Page 2 Results'!AF85),"No",IF(OR(AND('Page 2 Results'!AF85&gt;=5.5,'Page 2 Results'!AG85="ppb (= ug/L)"),AND('Page 2 Results'!AF85&gt;=5.5/1000,'Page 2 Results'!AG85="ppm (= mg/L)")),"Yes","No")))</f>
        <v/>
      </c>
      <c r="AP85" s="78" t="str">
        <f>IF(AND('Page 2 Results'!AO85="Yes",'Page 2 Results'!G85="Yes (= Consumption)"),"Lead Result = "&amp;IF('Page 2 Results'!AG85="ppm (= mg/L)",'Page 2 Results'!AF85*1000,'Page 2 Results'!AF85)&amp;" ppb &lt;-- Within 24 hours of receipt of laboratory report, access to this consumption outlet must be closed.",IF(AND('Page 2 Results'!AO85="Yes",'Page 2 Results'!G85="No (= Non-Consumption)"),"Lead Result = "&amp;IF('Page 2 Results'!AG85="ppm (= mg/L)",'Page 2 Results'!AF85*1000,'Page 2 Results'!AF85)&amp;" ppb &lt;-- Within 24 hours of receipt of laboratory report, signage must be posted on this non-consumption outlet OR access to this non-consumption outlet must be closed.",""))</f>
        <v/>
      </c>
    </row>
    <row r="86" spans="4:42" x14ac:dyDescent="0.25">
      <c r="D86" s="90" t="str">
        <f>IF(AND('Page 2 Results'!B86="",'Page 2 Results'!C86=""),"",IF('Page 2 Results'!B86="","ERROR: Sample purpose is missing.",IF('Page 2 Results'!C86="","ERROR: Sample type is missing.",IF(OR(AND('Page 2 Results'!B86='Appx--List of Drop-Down Options'!$A$6,'Page 2 Results'!C86="First-Draw"),AND('Page 2 Results'!B86='Appx--List of Drop-Down Options'!$A$7,'Page 2 Results'!C86="Flush")),"ERROR: Sample PURPOSE and sample TYPE do not match.",""))))</f>
        <v/>
      </c>
      <c r="H86" s="101" t="str">
        <f>IF(AND('Page 2 Results'!F86="",'Page 2 Results'!G86=""),"",IF('Page 2 Results'!G86="","ERROR:  Use type of this outlet is missing.",IF(AND(OR(COUNTIF('Appx--List of Drop-Down Options'!$B$5:$B$10,'Page 2 Results'!F86)&gt;0,COUNTIF('Appx--List of Drop-Down Options'!$B$14:$B$15,'Page 2 Results'!F86)&gt;0,COUNTIF('Appx--List of Drop-Down Options'!$B$20:$B$22,'Page 2 Results'!F86)&gt;0,COUNTIF('Appx--List of Drop-Down Options'!$B$30,'Page 2 Results'!F86)&gt;0),'Page 2 Results'!G86="No (= Non-Consumption)"),"ERROR:  This type of outlet must be consumption.","")))</f>
        <v/>
      </c>
      <c r="N86" s="35"/>
      <c r="O86" s="34"/>
      <c r="P86" s="34"/>
      <c r="S86" s="33"/>
      <c r="U86" s="33"/>
      <c r="AB86" s="36"/>
      <c r="AC86" s="36"/>
      <c r="AD86" s="83"/>
      <c r="AE86" s="35"/>
      <c r="AF86" s="37"/>
      <c r="AJ86" s="36"/>
      <c r="AM86" s="92" t="str">
        <f>IF(AND(ISBLANK('Page 2 Results'!P86),ISBLANK('Page 2 Results'!AB86),ISBLANK('Page 2 Results'!AC86),ISBLANK('Page 2 Results'!AJ86),ISBLANK('Page 2 Results'!AK86)),"",IF(OR(ISBLANK('Page 2 Results'!P86),ISBLANK('Page 2 Results'!AB86),ISBLANK('Page 2 Results'!AC86),ISBLANK('Page 2 Results'!AJ86),ISBLANK('Page 2 Results'!AK86)),"DATE ERROR!! At least one of the dates is missing.",IF(AND('Page 2 Results'!O86&lt;='Page 2 Results'!P86,ROUNDDOWN('Page 2 Results'!P86,0)&lt;='Page 2 Results'!AB86,'Page 2 Results'!AB86&lt;='Page 2 Results'!AC86,'Page 2 Results'!AC86&lt;='Page 2 Results'!AJ86,'Page 2 Results'!AJ86&lt;='Page 2 Results'!AK86),"","DATE ERROR!! Please double check the dates you provided.")))</f>
        <v/>
      </c>
      <c r="AN86" s="85" t="str">
        <f>IF(AND(ISBLANK('Page 2 Results'!O86),ISBLANK('Page 2 Results'!P86),ISBLANK('Page 2 Results'!C86)),"",IF('Page 2 Results'!C86="Flush","**Flush Sample**",IF(OR('Page 2 Results'!F86="Ice Machine (Stand Alone)",'Page 2 Results'!F86="Ice Machine (in Refrigerator) -- Not required if non-metal water line"),"**Ice Machine**",ROUND(('Page 2 Results'!P86-'Page 2 Results'!O86)*24,9))))</f>
        <v/>
      </c>
      <c r="AO86" s="85" t="str">
        <f>IF(ISBLANK('Page 2 Results'!AF86),"",IF(ISTEXT('Page 2 Results'!AF86),"No",IF(OR(AND('Page 2 Results'!AF86&gt;=5.5,'Page 2 Results'!AG86="ppb (= ug/L)"),AND('Page 2 Results'!AF86&gt;=5.5/1000,'Page 2 Results'!AG86="ppm (= mg/L)")),"Yes","No")))</f>
        <v/>
      </c>
      <c r="AP86" s="78" t="str">
        <f>IF(AND('Page 2 Results'!AO86="Yes",'Page 2 Results'!G86="Yes (= Consumption)"),"Lead Result = "&amp;IF('Page 2 Results'!AG86="ppm (= mg/L)",'Page 2 Results'!AF86*1000,'Page 2 Results'!AF86)&amp;" ppb &lt;-- Within 24 hours of receipt of laboratory report, access to this consumption outlet must be closed.",IF(AND('Page 2 Results'!AO86="Yes",'Page 2 Results'!G86="No (= Non-Consumption)"),"Lead Result = "&amp;IF('Page 2 Results'!AG86="ppm (= mg/L)",'Page 2 Results'!AF86*1000,'Page 2 Results'!AF86)&amp;" ppb &lt;-- Within 24 hours of receipt of laboratory report, signage must be posted on this non-consumption outlet OR access to this non-consumption outlet must be closed.",""))</f>
        <v/>
      </c>
    </row>
    <row r="87" spans="4:42" x14ac:dyDescent="0.25">
      <c r="D87" s="90" t="str">
        <f>IF(AND('Page 2 Results'!B87="",'Page 2 Results'!C87=""),"",IF('Page 2 Results'!B87="","ERROR: Sample purpose is missing.",IF('Page 2 Results'!C87="","ERROR: Sample type is missing.",IF(OR(AND('Page 2 Results'!B87='Appx--List of Drop-Down Options'!$A$6,'Page 2 Results'!C87="First-Draw"),AND('Page 2 Results'!B87='Appx--List of Drop-Down Options'!$A$7,'Page 2 Results'!C87="Flush")),"ERROR: Sample PURPOSE and sample TYPE do not match.",""))))</f>
        <v/>
      </c>
      <c r="H87" s="101" t="str">
        <f>IF(AND('Page 2 Results'!F87="",'Page 2 Results'!G87=""),"",IF('Page 2 Results'!G87="","ERROR:  Use type of this outlet is missing.",IF(AND(OR(COUNTIF('Appx--List of Drop-Down Options'!$B$5:$B$10,'Page 2 Results'!F87)&gt;0,COUNTIF('Appx--List of Drop-Down Options'!$B$14:$B$15,'Page 2 Results'!F87)&gt;0,COUNTIF('Appx--List of Drop-Down Options'!$B$20:$B$22,'Page 2 Results'!F87)&gt;0,COUNTIF('Appx--List of Drop-Down Options'!$B$30,'Page 2 Results'!F87)&gt;0),'Page 2 Results'!G87="No (= Non-Consumption)"),"ERROR:  This type of outlet must be consumption.","")))</f>
        <v/>
      </c>
      <c r="N87" s="35"/>
      <c r="O87" s="34"/>
      <c r="P87" s="34"/>
      <c r="S87" s="33"/>
      <c r="U87" s="33"/>
      <c r="AB87" s="36"/>
      <c r="AC87" s="36"/>
      <c r="AD87" s="83"/>
      <c r="AE87" s="35"/>
      <c r="AF87" s="37"/>
      <c r="AJ87" s="36"/>
      <c r="AM87" s="92" t="str">
        <f>IF(AND(ISBLANK('Page 2 Results'!P87),ISBLANK('Page 2 Results'!AB87),ISBLANK('Page 2 Results'!AC87),ISBLANK('Page 2 Results'!AJ87),ISBLANK('Page 2 Results'!AK87)),"",IF(OR(ISBLANK('Page 2 Results'!P87),ISBLANK('Page 2 Results'!AB87),ISBLANK('Page 2 Results'!AC87),ISBLANK('Page 2 Results'!AJ87),ISBLANK('Page 2 Results'!AK87)),"DATE ERROR!! At least one of the dates is missing.",IF(AND('Page 2 Results'!O87&lt;='Page 2 Results'!P87,ROUNDDOWN('Page 2 Results'!P87,0)&lt;='Page 2 Results'!AB87,'Page 2 Results'!AB87&lt;='Page 2 Results'!AC87,'Page 2 Results'!AC87&lt;='Page 2 Results'!AJ87,'Page 2 Results'!AJ87&lt;='Page 2 Results'!AK87),"","DATE ERROR!! Please double check the dates you provided.")))</f>
        <v/>
      </c>
      <c r="AN87" s="85" t="str">
        <f>IF(AND(ISBLANK('Page 2 Results'!O87),ISBLANK('Page 2 Results'!P87),ISBLANK('Page 2 Results'!C87)),"",IF('Page 2 Results'!C87="Flush","**Flush Sample**",IF(OR('Page 2 Results'!F87="Ice Machine (Stand Alone)",'Page 2 Results'!F87="Ice Machine (in Refrigerator) -- Not required if non-metal water line"),"**Ice Machine**",ROUND(('Page 2 Results'!P87-'Page 2 Results'!O87)*24,9))))</f>
        <v/>
      </c>
      <c r="AO87" s="85" t="str">
        <f>IF(ISBLANK('Page 2 Results'!AF87),"",IF(ISTEXT('Page 2 Results'!AF87),"No",IF(OR(AND('Page 2 Results'!AF87&gt;=5.5,'Page 2 Results'!AG87="ppb (= ug/L)"),AND('Page 2 Results'!AF87&gt;=5.5/1000,'Page 2 Results'!AG87="ppm (= mg/L)")),"Yes","No")))</f>
        <v/>
      </c>
      <c r="AP87" s="78" t="str">
        <f>IF(AND('Page 2 Results'!AO87="Yes",'Page 2 Results'!G87="Yes (= Consumption)"),"Lead Result = "&amp;IF('Page 2 Results'!AG87="ppm (= mg/L)",'Page 2 Results'!AF87*1000,'Page 2 Results'!AF87)&amp;" ppb &lt;-- Within 24 hours of receipt of laboratory report, access to this consumption outlet must be closed.",IF(AND('Page 2 Results'!AO87="Yes",'Page 2 Results'!G87="No (= Non-Consumption)"),"Lead Result = "&amp;IF('Page 2 Results'!AG87="ppm (= mg/L)",'Page 2 Results'!AF87*1000,'Page 2 Results'!AF87)&amp;" ppb &lt;-- Within 24 hours of receipt of laboratory report, signage must be posted on this non-consumption outlet OR access to this non-consumption outlet must be closed.",""))</f>
        <v/>
      </c>
    </row>
    <row r="88" spans="4:42" x14ac:dyDescent="0.25">
      <c r="D88" s="90" t="str">
        <f>IF(AND('Page 2 Results'!B88="",'Page 2 Results'!C88=""),"",IF('Page 2 Results'!B88="","ERROR: Sample purpose is missing.",IF('Page 2 Results'!C88="","ERROR: Sample type is missing.",IF(OR(AND('Page 2 Results'!B88='Appx--List of Drop-Down Options'!$A$6,'Page 2 Results'!C88="First-Draw"),AND('Page 2 Results'!B88='Appx--List of Drop-Down Options'!$A$7,'Page 2 Results'!C88="Flush")),"ERROR: Sample PURPOSE and sample TYPE do not match.",""))))</f>
        <v/>
      </c>
      <c r="H88" s="101" t="str">
        <f>IF(AND('Page 2 Results'!F88="",'Page 2 Results'!G88=""),"",IF('Page 2 Results'!G88="","ERROR:  Use type of this outlet is missing.",IF(AND(OR(COUNTIF('Appx--List of Drop-Down Options'!$B$5:$B$10,'Page 2 Results'!F88)&gt;0,COUNTIF('Appx--List of Drop-Down Options'!$B$14:$B$15,'Page 2 Results'!F88)&gt;0,COUNTIF('Appx--List of Drop-Down Options'!$B$20:$B$22,'Page 2 Results'!F88)&gt;0,COUNTIF('Appx--List of Drop-Down Options'!$B$30,'Page 2 Results'!F88)&gt;0),'Page 2 Results'!G88="No (= Non-Consumption)"),"ERROR:  This type of outlet must be consumption.","")))</f>
        <v/>
      </c>
      <c r="N88" s="35"/>
      <c r="O88" s="34"/>
      <c r="P88" s="34"/>
      <c r="S88" s="33"/>
      <c r="U88" s="33"/>
      <c r="AB88" s="36"/>
      <c r="AC88" s="36"/>
      <c r="AD88" s="83"/>
      <c r="AE88" s="35"/>
      <c r="AF88" s="37"/>
      <c r="AJ88" s="36"/>
      <c r="AM88" s="92" t="str">
        <f>IF(AND(ISBLANK('Page 2 Results'!P88),ISBLANK('Page 2 Results'!AB88),ISBLANK('Page 2 Results'!AC88),ISBLANK('Page 2 Results'!AJ88),ISBLANK('Page 2 Results'!AK88)),"",IF(OR(ISBLANK('Page 2 Results'!P88),ISBLANK('Page 2 Results'!AB88),ISBLANK('Page 2 Results'!AC88),ISBLANK('Page 2 Results'!AJ88),ISBLANK('Page 2 Results'!AK88)),"DATE ERROR!! At least one of the dates is missing.",IF(AND('Page 2 Results'!O88&lt;='Page 2 Results'!P88,ROUNDDOWN('Page 2 Results'!P88,0)&lt;='Page 2 Results'!AB88,'Page 2 Results'!AB88&lt;='Page 2 Results'!AC88,'Page 2 Results'!AC88&lt;='Page 2 Results'!AJ88,'Page 2 Results'!AJ88&lt;='Page 2 Results'!AK88),"","DATE ERROR!! Please double check the dates you provided.")))</f>
        <v/>
      </c>
      <c r="AN88" s="85" t="str">
        <f>IF(AND(ISBLANK('Page 2 Results'!O88),ISBLANK('Page 2 Results'!P88),ISBLANK('Page 2 Results'!C88)),"",IF('Page 2 Results'!C88="Flush","**Flush Sample**",IF(OR('Page 2 Results'!F88="Ice Machine (Stand Alone)",'Page 2 Results'!F88="Ice Machine (in Refrigerator) -- Not required if non-metal water line"),"**Ice Machine**",ROUND(('Page 2 Results'!P88-'Page 2 Results'!O88)*24,9))))</f>
        <v/>
      </c>
      <c r="AO88" s="85" t="str">
        <f>IF(ISBLANK('Page 2 Results'!AF88),"",IF(ISTEXT('Page 2 Results'!AF88),"No",IF(OR(AND('Page 2 Results'!AF88&gt;=5.5,'Page 2 Results'!AG88="ppb (= ug/L)"),AND('Page 2 Results'!AF88&gt;=5.5/1000,'Page 2 Results'!AG88="ppm (= mg/L)")),"Yes","No")))</f>
        <v/>
      </c>
      <c r="AP88" s="78" t="str">
        <f>IF(AND('Page 2 Results'!AO88="Yes",'Page 2 Results'!G88="Yes (= Consumption)"),"Lead Result = "&amp;IF('Page 2 Results'!AG88="ppm (= mg/L)",'Page 2 Results'!AF88*1000,'Page 2 Results'!AF88)&amp;" ppb &lt;-- Within 24 hours of receipt of laboratory report, access to this consumption outlet must be closed.",IF(AND('Page 2 Results'!AO88="Yes",'Page 2 Results'!G88="No (= Non-Consumption)"),"Lead Result = "&amp;IF('Page 2 Results'!AG88="ppm (= mg/L)",'Page 2 Results'!AF88*1000,'Page 2 Results'!AF88)&amp;" ppb &lt;-- Within 24 hours of receipt of laboratory report, signage must be posted on this non-consumption outlet OR access to this non-consumption outlet must be closed.",""))</f>
        <v/>
      </c>
    </row>
    <row r="89" spans="4:42" x14ac:dyDescent="0.25">
      <c r="D89" s="90" t="str">
        <f>IF(AND('Page 2 Results'!B89="",'Page 2 Results'!C89=""),"",IF('Page 2 Results'!B89="","ERROR: Sample purpose is missing.",IF('Page 2 Results'!C89="","ERROR: Sample type is missing.",IF(OR(AND('Page 2 Results'!B89='Appx--List of Drop-Down Options'!$A$6,'Page 2 Results'!C89="First-Draw"),AND('Page 2 Results'!B89='Appx--List of Drop-Down Options'!$A$7,'Page 2 Results'!C89="Flush")),"ERROR: Sample PURPOSE and sample TYPE do not match.",""))))</f>
        <v/>
      </c>
      <c r="H89" s="101" t="str">
        <f>IF(AND('Page 2 Results'!F89="",'Page 2 Results'!G89=""),"",IF('Page 2 Results'!G89="","ERROR:  Use type of this outlet is missing.",IF(AND(OR(COUNTIF('Appx--List of Drop-Down Options'!$B$5:$B$10,'Page 2 Results'!F89)&gt;0,COUNTIF('Appx--List of Drop-Down Options'!$B$14:$B$15,'Page 2 Results'!F89)&gt;0,COUNTIF('Appx--List of Drop-Down Options'!$B$20:$B$22,'Page 2 Results'!F89)&gt;0,COUNTIF('Appx--List of Drop-Down Options'!$B$30,'Page 2 Results'!F89)&gt;0),'Page 2 Results'!G89="No (= Non-Consumption)"),"ERROR:  This type of outlet must be consumption.","")))</f>
        <v/>
      </c>
      <c r="N89" s="35"/>
      <c r="O89" s="34"/>
      <c r="P89" s="34"/>
      <c r="S89" s="33"/>
      <c r="U89" s="33"/>
      <c r="AB89" s="36"/>
      <c r="AC89" s="36"/>
      <c r="AD89" s="83"/>
      <c r="AE89" s="35"/>
      <c r="AF89" s="37"/>
      <c r="AJ89" s="36"/>
      <c r="AM89" s="92" t="str">
        <f>IF(AND(ISBLANK('Page 2 Results'!P89),ISBLANK('Page 2 Results'!AB89),ISBLANK('Page 2 Results'!AC89),ISBLANK('Page 2 Results'!AJ89),ISBLANK('Page 2 Results'!AK89)),"",IF(OR(ISBLANK('Page 2 Results'!P89),ISBLANK('Page 2 Results'!AB89),ISBLANK('Page 2 Results'!AC89),ISBLANK('Page 2 Results'!AJ89),ISBLANK('Page 2 Results'!AK89)),"DATE ERROR!! At least one of the dates is missing.",IF(AND('Page 2 Results'!O89&lt;='Page 2 Results'!P89,ROUNDDOWN('Page 2 Results'!P89,0)&lt;='Page 2 Results'!AB89,'Page 2 Results'!AB89&lt;='Page 2 Results'!AC89,'Page 2 Results'!AC89&lt;='Page 2 Results'!AJ89,'Page 2 Results'!AJ89&lt;='Page 2 Results'!AK89),"","DATE ERROR!! Please double check the dates you provided.")))</f>
        <v/>
      </c>
      <c r="AN89" s="85" t="str">
        <f>IF(AND(ISBLANK('Page 2 Results'!O89),ISBLANK('Page 2 Results'!P89),ISBLANK('Page 2 Results'!C89)),"",IF('Page 2 Results'!C89="Flush","**Flush Sample**",IF(OR('Page 2 Results'!F89="Ice Machine (Stand Alone)",'Page 2 Results'!F89="Ice Machine (in Refrigerator) -- Not required if non-metal water line"),"**Ice Machine**",ROUND(('Page 2 Results'!P89-'Page 2 Results'!O89)*24,9))))</f>
        <v/>
      </c>
      <c r="AO89" s="85" t="str">
        <f>IF(ISBLANK('Page 2 Results'!AF89),"",IF(ISTEXT('Page 2 Results'!AF89),"No",IF(OR(AND('Page 2 Results'!AF89&gt;=5.5,'Page 2 Results'!AG89="ppb (= ug/L)"),AND('Page 2 Results'!AF89&gt;=5.5/1000,'Page 2 Results'!AG89="ppm (= mg/L)")),"Yes","No")))</f>
        <v/>
      </c>
      <c r="AP89" s="78" t="str">
        <f>IF(AND('Page 2 Results'!AO89="Yes",'Page 2 Results'!G89="Yes (= Consumption)"),"Lead Result = "&amp;IF('Page 2 Results'!AG89="ppm (= mg/L)",'Page 2 Results'!AF89*1000,'Page 2 Results'!AF89)&amp;" ppb &lt;-- Within 24 hours of receipt of laboratory report, access to this consumption outlet must be closed.",IF(AND('Page 2 Results'!AO89="Yes",'Page 2 Results'!G89="No (= Non-Consumption)"),"Lead Result = "&amp;IF('Page 2 Results'!AG89="ppm (= mg/L)",'Page 2 Results'!AF89*1000,'Page 2 Results'!AF89)&amp;" ppb &lt;-- Within 24 hours of receipt of laboratory report, signage must be posted on this non-consumption outlet OR access to this non-consumption outlet must be closed.",""))</f>
        <v/>
      </c>
    </row>
    <row r="90" spans="4:42" x14ac:dyDescent="0.25">
      <c r="D90" s="90" t="str">
        <f>IF(AND('Page 2 Results'!B90="",'Page 2 Results'!C90=""),"",IF('Page 2 Results'!B90="","ERROR: Sample purpose is missing.",IF('Page 2 Results'!C90="","ERROR: Sample type is missing.",IF(OR(AND('Page 2 Results'!B90='Appx--List of Drop-Down Options'!$A$6,'Page 2 Results'!C90="First-Draw"),AND('Page 2 Results'!B90='Appx--List of Drop-Down Options'!$A$7,'Page 2 Results'!C90="Flush")),"ERROR: Sample PURPOSE and sample TYPE do not match.",""))))</f>
        <v/>
      </c>
      <c r="H90" s="101" t="str">
        <f>IF(AND('Page 2 Results'!F90="",'Page 2 Results'!G90=""),"",IF('Page 2 Results'!G90="","ERROR:  Use type of this outlet is missing.",IF(AND(OR(COUNTIF('Appx--List of Drop-Down Options'!$B$5:$B$10,'Page 2 Results'!F90)&gt;0,COUNTIF('Appx--List of Drop-Down Options'!$B$14:$B$15,'Page 2 Results'!F90)&gt;0,COUNTIF('Appx--List of Drop-Down Options'!$B$20:$B$22,'Page 2 Results'!F90)&gt;0,COUNTIF('Appx--List of Drop-Down Options'!$B$30,'Page 2 Results'!F90)&gt;0),'Page 2 Results'!G90="No (= Non-Consumption)"),"ERROR:  This type of outlet must be consumption.","")))</f>
        <v/>
      </c>
      <c r="N90" s="35"/>
      <c r="O90" s="34"/>
      <c r="P90" s="34"/>
      <c r="S90" s="33"/>
      <c r="U90" s="33"/>
      <c r="AB90" s="36"/>
      <c r="AC90" s="36"/>
      <c r="AD90" s="83"/>
      <c r="AE90" s="35"/>
      <c r="AF90" s="37"/>
      <c r="AJ90" s="36"/>
      <c r="AM90" s="92" t="str">
        <f>IF(AND(ISBLANK('Page 2 Results'!P90),ISBLANK('Page 2 Results'!AB90),ISBLANK('Page 2 Results'!AC90),ISBLANK('Page 2 Results'!AJ90),ISBLANK('Page 2 Results'!AK90)),"",IF(OR(ISBLANK('Page 2 Results'!P90),ISBLANK('Page 2 Results'!AB90),ISBLANK('Page 2 Results'!AC90),ISBLANK('Page 2 Results'!AJ90),ISBLANK('Page 2 Results'!AK90)),"DATE ERROR!! At least one of the dates is missing.",IF(AND('Page 2 Results'!O90&lt;='Page 2 Results'!P90,ROUNDDOWN('Page 2 Results'!P90,0)&lt;='Page 2 Results'!AB90,'Page 2 Results'!AB90&lt;='Page 2 Results'!AC90,'Page 2 Results'!AC90&lt;='Page 2 Results'!AJ90,'Page 2 Results'!AJ90&lt;='Page 2 Results'!AK90),"","DATE ERROR!! Please double check the dates you provided.")))</f>
        <v/>
      </c>
      <c r="AN90" s="85" t="str">
        <f>IF(AND(ISBLANK('Page 2 Results'!O90),ISBLANK('Page 2 Results'!P90),ISBLANK('Page 2 Results'!C90)),"",IF('Page 2 Results'!C90="Flush","**Flush Sample**",IF(OR('Page 2 Results'!F90="Ice Machine (Stand Alone)",'Page 2 Results'!F90="Ice Machine (in Refrigerator) -- Not required if non-metal water line"),"**Ice Machine**",ROUND(('Page 2 Results'!P90-'Page 2 Results'!O90)*24,9))))</f>
        <v/>
      </c>
      <c r="AO90" s="85" t="str">
        <f>IF(ISBLANK('Page 2 Results'!AF90),"",IF(ISTEXT('Page 2 Results'!AF90),"No",IF(OR(AND('Page 2 Results'!AF90&gt;=5.5,'Page 2 Results'!AG90="ppb (= ug/L)"),AND('Page 2 Results'!AF90&gt;=5.5/1000,'Page 2 Results'!AG90="ppm (= mg/L)")),"Yes","No")))</f>
        <v/>
      </c>
      <c r="AP90" s="78" t="str">
        <f>IF(AND('Page 2 Results'!AO90="Yes",'Page 2 Results'!G90="Yes (= Consumption)"),"Lead Result = "&amp;IF('Page 2 Results'!AG90="ppm (= mg/L)",'Page 2 Results'!AF90*1000,'Page 2 Results'!AF90)&amp;" ppb &lt;-- Within 24 hours of receipt of laboratory report, access to this consumption outlet must be closed.",IF(AND('Page 2 Results'!AO90="Yes",'Page 2 Results'!G90="No (= Non-Consumption)"),"Lead Result = "&amp;IF('Page 2 Results'!AG90="ppm (= mg/L)",'Page 2 Results'!AF90*1000,'Page 2 Results'!AF90)&amp;" ppb &lt;-- Within 24 hours of receipt of laboratory report, signage must be posted on this non-consumption outlet OR access to this non-consumption outlet must be closed.",""))</f>
        <v/>
      </c>
    </row>
    <row r="91" spans="4:42" x14ac:dyDescent="0.25">
      <c r="D91" s="90" t="str">
        <f>IF(AND('Page 2 Results'!B91="",'Page 2 Results'!C91=""),"",IF('Page 2 Results'!B91="","ERROR: Sample purpose is missing.",IF('Page 2 Results'!C91="","ERROR: Sample type is missing.",IF(OR(AND('Page 2 Results'!B91='Appx--List of Drop-Down Options'!$A$6,'Page 2 Results'!C91="First-Draw"),AND('Page 2 Results'!B91='Appx--List of Drop-Down Options'!$A$7,'Page 2 Results'!C91="Flush")),"ERROR: Sample PURPOSE and sample TYPE do not match.",""))))</f>
        <v/>
      </c>
      <c r="H91" s="101" t="str">
        <f>IF(AND('Page 2 Results'!F91="",'Page 2 Results'!G91=""),"",IF('Page 2 Results'!G91="","ERROR:  Use type of this outlet is missing.",IF(AND(OR(COUNTIF('Appx--List of Drop-Down Options'!$B$5:$B$10,'Page 2 Results'!F91)&gt;0,COUNTIF('Appx--List of Drop-Down Options'!$B$14:$B$15,'Page 2 Results'!F91)&gt;0,COUNTIF('Appx--List of Drop-Down Options'!$B$20:$B$22,'Page 2 Results'!F91)&gt;0,COUNTIF('Appx--List of Drop-Down Options'!$B$30,'Page 2 Results'!F91)&gt;0),'Page 2 Results'!G91="No (= Non-Consumption)"),"ERROR:  This type of outlet must be consumption.","")))</f>
        <v/>
      </c>
      <c r="N91" s="35"/>
      <c r="O91" s="34"/>
      <c r="P91" s="34"/>
      <c r="S91" s="33"/>
      <c r="U91" s="33"/>
      <c r="AB91" s="36"/>
      <c r="AC91" s="36"/>
      <c r="AD91" s="83"/>
      <c r="AE91" s="35"/>
      <c r="AF91" s="37"/>
      <c r="AJ91" s="36"/>
      <c r="AM91" s="92" t="str">
        <f>IF(AND(ISBLANK('Page 2 Results'!P91),ISBLANK('Page 2 Results'!AB91),ISBLANK('Page 2 Results'!AC91),ISBLANK('Page 2 Results'!AJ91),ISBLANK('Page 2 Results'!AK91)),"",IF(OR(ISBLANK('Page 2 Results'!P91),ISBLANK('Page 2 Results'!AB91),ISBLANK('Page 2 Results'!AC91),ISBLANK('Page 2 Results'!AJ91),ISBLANK('Page 2 Results'!AK91)),"DATE ERROR!! At least one of the dates is missing.",IF(AND('Page 2 Results'!O91&lt;='Page 2 Results'!P91,ROUNDDOWN('Page 2 Results'!P91,0)&lt;='Page 2 Results'!AB91,'Page 2 Results'!AB91&lt;='Page 2 Results'!AC91,'Page 2 Results'!AC91&lt;='Page 2 Results'!AJ91,'Page 2 Results'!AJ91&lt;='Page 2 Results'!AK91),"","DATE ERROR!! Please double check the dates you provided.")))</f>
        <v/>
      </c>
      <c r="AN91" s="85" t="str">
        <f>IF(AND(ISBLANK('Page 2 Results'!O91),ISBLANK('Page 2 Results'!P91),ISBLANK('Page 2 Results'!C91)),"",IF('Page 2 Results'!C91="Flush","**Flush Sample**",IF(OR('Page 2 Results'!F91="Ice Machine (Stand Alone)",'Page 2 Results'!F91="Ice Machine (in Refrigerator) -- Not required if non-metal water line"),"**Ice Machine**",ROUND(('Page 2 Results'!P91-'Page 2 Results'!O91)*24,9))))</f>
        <v/>
      </c>
      <c r="AO91" s="85" t="str">
        <f>IF(ISBLANK('Page 2 Results'!AF91),"",IF(ISTEXT('Page 2 Results'!AF91),"No",IF(OR(AND('Page 2 Results'!AF91&gt;=5.5,'Page 2 Results'!AG91="ppb (= ug/L)"),AND('Page 2 Results'!AF91&gt;=5.5/1000,'Page 2 Results'!AG91="ppm (= mg/L)")),"Yes","No")))</f>
        <v/>
      </c>
      <c r="AP91" s="78" t="str">
        <f>IF(AND('Page 2 Results'!AO91="Yes",'Page 2 Results'!G91="Yes (= Consumption)"),"Lead Result = "&amp;IF('Page 2 Results'!AG91="ppm (= mg/L)",'Page 2 Results'!AF91*1000,'Page 2 Results'!AF91)&amp;" ppb &lt;-- Within 24 hours of receipt of laboratory report, access to this consumption outlet must be closed.",IF(AND('Page 2 Results'!AO91="Yes",'Page 2 Results'!G91="No (= Non-Consumption)"),"Lead Result = "&amp;IF('Page 2 Results'!AG91="ppm (= mg/L)",'Page 2 Results'!AF91*1000,'Page 2 Results'!AF91)&amp;" ppb &lt;-- Within 24 hours of receipt of laboratory report, signage must be posted on this non-consumption outlet OR access to this non-consumption outlet must be closed.",""))</f>
        <v/>
      </c>
    </row>
    <row r="92" spans="4:42" x14ac:dyDescent="0.25">
      <c r="D92" s="90" t="str">
        <f>IF(AND('Page 2 Results'!B92="",'Page 2 Results'!C92=""),"",IF('Page 2 Results'!B92="","ERROR: Sample purpose is missing.",IF('Page 2 Results'!C92="","ERROR: Sample type is missing.",IF(OR(AND('Page 2 Results'!B92='Appx--List of Drop-Down Options'!$A$6,'Page 2 Results'!C92="First-Draw"),AND('Page 2 Results'!B92='Appx--List of Drop-Down Options'!$A$7,'Page 2 Results'!C92="Flush")),"ERROR: Sample PURPOSE and sample TYPE do not match.",""))))</f>
        <v/>
      </c>
      <c r="H92" s="101" t="str">
        <f>IF(AND('Page 2 Results'!F92="",'Page 2 Results'!G92=""),"",IF('Page 2 Results'!G92="","ERROR:  Use type of this outlet is missing.",IF(AND(OR(COUNTIF('Appx--List of Drop-Down Options'!$B$5:$B$10,'Page 2 Results'!F92)&gt;0,COUNTIF('Appx--List of Drop-Down Options'!$B$14:$B$15,'Page 2 Results'!F92)&gt;0,COUNTIF('Appx--List of Drop-Down Options'!$B$20:$B$22,'Page 2 Results'!F92)&gt;0,COUNTIF('Appx--List of Drop-Down Options'!$B$30,'Page 2 Results'!F92)&gt;0),'Page 2 Results'!G92="No (= Non-Consumption)"),"ERROR:  This type of outlet must be consumption.","")))</f>
        <v/>
      </c>
      <c r="N92" s="35"/>
      <c r="O92" s="34"/>
      <c r="P92" s="34"/>
      <c r="S92" s="33"/>
      <c r="U92" s="33"/>
      <c r="AB92" s="36"/>
      <c r="AC92" s="36"/>
      <c r="AD92" s="83"/>
      <c r="AE92" s="35"/>
      <c r="AF92" s="37"/>
      <c r="AJ92" s="36"/>
      <c r="AM92" s="92" t="str">
        <f>IF(AND(ISBLANK('Page 2 Results'!P92),ISBLANK('Page 2 Results'!AB92),ISBLANK('Page 2 Results'!AC92),ISBLANK('Page 2 Results'!AJ92),ISBLANK('Page 2 Results'!AK92)),"",IF(OR(ISBLANK('Page 2 Results'!P92),ISBLANK('Page 2 Results'!AB92),ISBLANK('Page 2 Results'!AC92),ISBLANK('Page 2 Results'!AJ92),ISBLANK('Page 2 Results'!AK92)),"DATE ERROR!! At least one of the dates is missing.",IF(AND('Page 2 Results'!O92&lt;='Page 2 Results'!P92,ROUNDDOWN('Page 2 Results'!P92,0)&lt;='Page 2 Results'!AB92,'Page 2 Results'!AB92&lt;='Page 2 Results'!AC92,'Page 2 Results'!AC92&lt;='Page 2 Results'!AJ92,'Page 2 Results'!AJ92&lt;='Page 2 Results'!AK92),"","DATE ERROR!! Please double check the dates you provided.")))</f>
        <v/>
      </c>
      <c r="AN92" s="85" t="str">
        <f>IF(AND(ISBLANK('Page 2 Results'!O92),ISBLANK('Page 2 Results'!P92),ISBLANK('Page 2 Results'!C92)),"",IF('Page 2 Results'!C92="Flush","**Flush Sample**",IF(OR('Page 2 Results'!F92="Ice Machine (Stand Alone)",'Page 2 Results'!F92="Ice Machine (in Refrigerator) -- Not required if non-metal water line"),"**Ice Machine**",ROUND(('Page 2 Results'!P92-'Page 2 Results'!O92)*24,9))))</f>
        <v/>
      </c>
      <c r="AO92" s="85" t="str">
        <f>IF(ISBLANK('Page 2 Results'!AF92),"",IF(ISTEXT('Page 2 Results'!AF92),"No",IF(OR(AND('Page 2 Results'!AF92&gt;=5.5,'Page 2 Results'!AG92="ppb (= ug/L)"),AND('Page 2 Results'!AF92&gt;=5.5/1000,'Page 2 Results'!AG92="ppm (= mg/L)")),"Yes","No")))</f>
        <v/>
      </c>
      <c r="AP92" s="78" t="str">
        <f>IF(AND('Page 2 Results'!AO92="Yes",'Page 2 Results'!G92="Yes (= Consumption)"),"Lead Result = "&amp;IF('Page 2 Results'!AG92="ppm (= mg/L)",'Page 2 Results'!AF92*1000,'Page 2 Results'!AF92)&amp;" ppb &lt;-- Within 24 hours of receipt of laboratory report, access to this consumption outlet must be closed.",IF(AND('Page 2 Results'!AO92="Yes",'Page 2 Results'!G92="No (= Non-Consumption)"),"Lead Result = "&amp;IF('Page 2 Results'!AG92="ppm (= mg/L)",'Page 2 Results'!AF92*1000,'Page 2 Results'!AF92)&amp;" ppb &lt;-- Within 24 hours of receipt of laboratory report, signage must be posted on this non-consumption outlet OR access to this non-consumption outlet must be closed.",""))</f>
        <v/>
      </c>
    </row>
    <row r="93" spans="4:42" x14ac:dyDescent="0.25">
      <c r="D93" s="90" t="str">
        <f>IF(AND('Page 2 Results'!B93="",'Page 2 Results'!C93=""),"",IF('Page 2 Results'!B93="","ERROR: Sample purpose is missing.",IF('Page 2 Results'!C93="","ERROR: Sample type is missing.",IF(OR(AND('Page 2 Results'!B93='Appx--List of Drop-Down Options'!$A$6,'Page 2 Results'!C93="First-Draw"),AND('Page 2 Results'!B93='Appx--List of Drop-Down Options'!$A$7,'Page 2 Results'!C93="Flush")),"ERROR: Sample PURPOSE and sample TYPE do not match.",""))))</f>
        <v/>
      </c>
      <c r="H93" s="101" t="str">
        <f>IF(AND('Page 2 Results'!F93="",'Page 2 Results'!G93=""),"",IF('Page 2 Results'!G93="","ERROR:  Use type of this outlet is missing.",IF(AND(OR(COUNTIF('Appx--List of Drop-Down Options'!$B$5:$B$10,'Page 2 Results'!F93)&gt;0,COUNTIF('Appx--List of Drop-Down Options'!$B$14:$B$15,'Page 2 Results'!F93)&gt;0,COUNTIF('Appx--List of Drop-Down Options'!$B$20:$B$22,'Page 2 Results'!F93)&gt;0,COUNTIF('Appx--List of Drop-Down Options'!$B$30,'Page 2 Results'!F93)&gt;0),'Page 2 Results'!G93="No (= Non-Consumption)"),"ERROR:  This type of outlet must be consumption.","")))</f>
        <v/>
      </c>
      <c r="N93" s="35"/>
      <c r="O93" s="34"/>
      <c r="P93" s="34"/>
      <c r="S93" s="33"/>
      <c r="U93" s="33"/>
      <c r="AB93" s="36"/>
      <c r="AC93" s="36"/>
      <c r="AD93" s="83"/>
      <c r="AE93" s="35"/>
      <c r="AF93" s="37"/>
      <c r="AJ93" s="36"/>
      <c r="AM93" s="92" t="str">
        <f>IF(AND(ISBLANK('Page 2 Results'!P93),ISBLANK('Page 2 Results'!AB93),ISBLANK('Page 2 Results'!AC93),ISBLANK('Page 2 Results'!AJ93),ISBLANK('Page 2 Results'!AK93)),"",IF(OR(ISBLANK('Page 2 Results'!P93),ISBLANK('Page 2 Results'!AB93),ISBLANK('Page 2 Results'!AC93),ISBLANK('Page 2 Results'!AJ93),ISBLANK('Page 2 Results'!AK93)),"DATE ERROR!! At least one of the dates is missing.",IF(AND('Page 2 Results'!O93&lt;='Page 2 Results'!P93,ROUNDDOWN('Page 2 Results'!P93,0)&lt;='Page 2 Results'!AB93,'Page 2 Results'!AB93&lt;='Page 2 Results'!AC93,'Page 2 Results'!AC93&lt;='Page 2 Results'!AJ93,'Page 2 Results'!AJ93&lt;='Page 2 Results'!AK93),"","DATE ERROR!! Please double check the dates you provided.")))</f>
        <v/>
      </c>
      <c r="AN93" s="85" t="str">
        <f>IF(AND(ISBLANK('Page 2 Results'!O93),ISBLANK('Page 2 Results'!P93),ISBLANK('Page 2 Results'!C93)),"",IF('Page 2 Results'!C93="Flush","**Flush Sample**",IF(OR('Page 2 Results'!F93="Ice Machine (Stand Alone)",'Page 2 Results'!F93="Ice Machine (in Refrigerator) -- Not required if non-metal water line"),"**Ice Machine**",ROUND(('Page 2 Results'!P93-'Page 2 Results'!O93)*24,9))))</f>
        <v/>
      </c>
      <c r="AO93" s="85" t="str">
        <f>IF(ISBLANK('Page 2 Results'!AF93),"",IF(ISTEXT('Page 2 Results'!AF93),"No",IF(OR(AND('Page 2 Results'!AF93&gt;=5.5,'Page 2 Results'!AG93="ppb (= ug/L)"),AND('Page 2 Results'!AF93&gt;=5.5/1000,'Page 2 Results'!AG93="ppm (= mg/L)")),"Yes","No")))</f>
        <v/>
      </c>
      <c r="AP93" s="78" t="str">
        <f>IF(AND('Page 2 Results'!AO93="Yes",'Page 2 Results'!G93="Yes (= Consumption)"),"Lead Result = "&amp;IF('Page 2 Results'!AG93="ppm (= mg/L)",'Page 2 Results'!AF93*1000,'Page 2 Results'!AF93)&amp;" ppb &lt;-- Within 24 hours of receipt of laboratory report, access to this consumption outlet must be closed.",IF(AND('Page 2 Results'!AO93="Yes",'Page 2 Results'!G93="No (= Non-Consumption)"),"Lead Result = "&amp;IF('Page 2 Results'!AG93="ppm (= mg/L)",'Page 2 Results'!AF93*1000,'Page 2 Results'!AF93)&amp;" ppb &lt;-- Within 24 hours of receipt of laboratory report, signage must be posted on this non-consumption outlet OR access to this non-consumption outlet must be closed.",""))</f>
        <v/>
      </c>
    </row>
    <row r="94" spans="4:42" x14ac:dyDescent="0.25">
      <c r="D94" s="90" t="str">
        <f>IF(AND('Page 2 Results'!B94="",'Page 2 Results'!C94=""),"",IF('Page 2 Results'!B94="","ERROR: Sample purpose is missing.",IF('Page 2 Results'!C94="","ERROR: Sample type is missing.",IF(OR(AND('Page 2 Results'!B94='Appx--List of Drop-Down Options'!$A$6,'Page 2 Results'!C94="First-Draw"),AND('Page 2 Results'!B94='Appx--List of Drop-Down Options'!$A$7,'Page 2 Results'!C94="Flush")),"ERROR: Sample PURPOSE and sample TYPE do not match.",""))))</f>
        <v/>
      </c>
      <c r="H94" s="101" t="str">
        <f>IF(AND('Page 2 Results'!F94="",'Page 2 Results'!G94=""),"",IF('Page 2 Results'!G94="","ERROR:  Use type of this outlet is missing.",IF(AND(OR(COUNTIF('Appx--List of Drop-Down Options'!$B$5:$B$10,'Page 2 Results'!F94)&gt;0,COUNTIF('Appx--List of Drop-Down Options'!$B$14:$B$15,'Page 2 Results'!F94)&gt;0,COUNTIF('Appx--List of Drop-Down Options'!$B$20:$B$22,'Page 2 Results'!F94)&gt;0,COUNTIF('Appx--List of Drop-Down Options'!$B$30,'Page 2 Results'!F94)&gt;0),'Page 2 Results'!G94="No (= Non-Consumption)"),"ERROR:  This type of outlet must be consumption.","")))</f>
        <v/>
      </c>
      <c r="N94" s="35"/>
      <c r="O94" s="34"/>
      <c r="P94" s="34"/>
      <c r="S94" s="33"/>
      <c r="U94" s="33"/>
      <c r="AB94" s="36"/>
      <c r="AC94" s="36"/>
      <c r="AD94" s="83"/>
      <c r="AE94" s="35"/>
      <c r="AF94" s="37"/>
      <c r="AJ94" s="36"/>
      <c r="AM94" s="92" t="str">
        <f>IF(AND(ISBLANK('Page 2 Results'!P94),ISBLANK('Page 2 Results'!AB94),ISBLANK('Page 2 Results'!AC94),ISBLANK('Page 2 Results'!AJ94),ISBLANK('Page 2 Results'!AK94)),"",IF(OR(ISBLANK('Page 2 Results'!P94),ISBLANK('Page 2 Results'!AB94),ISBLANK('Page 2 Results'!AC94),ISBLANK('Page 2 Results'!AJ94),ISBLANK('Page 2 Results'!AK94)),"DATE ERROR!! At least one of the dates is missing.",IF(AND('Page 2 Results'!O94&lt;='Page 2 Results'!P94,ROUNDDOWN('Page 2 Results'!P94,0)&lt;='Page 2 Results'!AB94,'Page 2 Results'!AB94&lt;='Page 2 Results'!AC94,'Page 2 Results'!AC94&lt;='Page 2 Results'!AJ94,'Page 2 Results'!AJ94&lt;='Page 2 Results'!AK94),"","DATE ERROR!! Please double check the dates you provided.")))</f>
        <v/>
      </c>
      <c r="AN94" s="85" t="str">
        <f>IF(AND(ISBLANK('Page 2 Results'!O94),ISBLANK('Page 2 Results'!P94),ISBLANK('Page 2 Results'!C94)),"",IF('Page 2 Results'!C94="Flush","**Flush Sample**",IF(OR('Page 2 Results'!F94="Ice Machine (Stand Alone)",'Page 2 Results'!F94="Ice Machine (in Refrigerator) -- Not required if non-metal water line"),"**Ice Machine**",ROUND(('Page 2 Results'!P94-'Page 2 Results'!O94)*24,9))))</f>
        <v/>
      </c>
      <c r="AO94" s="85" t="str">
        <f>IF(ISBLANK('Page 2 Results'!AF94),"",IF(ISTEXT('Page 2 Results'!AF94),"No",IF(OR(AND('Page 2 Results'!AF94&gt;=5.5,'Page 2 Results'!AG94="ppb (= ug/L)"),AND('Page 2 Results'!AF94&gt;=5.5/1000,'Page 2 Results'!AG94="ppm (= mg/L)")),"Yes","No")))</f>
        <v/>
      </c>
      <c r="AP94" s="78" t="str">
        <f>IF(AND('Page 2 Results'!AO94="Yes",'Page 2 Results'!G94="Yes (= Consumption)"),"Lead Result = "&amp;IF('Page 2 Results'!AG94="ppm (= mg/L)",'Page 2 Results'!AF94*1000,'Page 2 Results'!AF94)&amp;" ppb &lt;-- Within 24 hours of receipt of laboratory report, access to this consumption outlet must be closed.",IF(AND('Page 2 Results'!AO94="Yes",'Page 2 Results'!G94="No (= Non-Consumption)"),"Lead Result = "&amp;IF('Page 2 Results'!AG94="ppm (= mg/L)",'Page 2 Results'!AF94*1000,'Page 2 Results'!AF94)&amp;" ppb &lt;-- Within 24 hours of receipt of laboratory report, signage must be posted on this non-consumption outlet OR access to this non-consumption outlet must be closed.",""))</f>
        <v/>
      </c>
    </row>
    <row r="95" spans="4:42" x14ac:dyDescent="0.25">
      <c r="D95" s="90" t="str">
        <f>IF(AND('Page 2 Results'!B95="",'Page 2 Results'!C95=""),"",IF('Page 2 Results'!B95="","ERROR: Sample purpose is missing.",IF('Page 2 Results'!C95="","ERROR: Sample type is missing.",IF(OR(AND('Page 2 Results'!B95='Appx--List of Drop-Down Options'!$A$6,'Page 2 Results'!C95="First-Draw"),AND('Page 2 Results'!B95='Appx--List of Drop-Down Options'!$A$7,'Page 2 Results'!C95="Flush")),"ERROR: Sample PURPOSE and sample TYPE do not match.",""))))</f>
        <v/>
      </c>
      <c r="H95" s="101" t="str">
        <f>IF(AND('Page 2 Results'!F95="",'Page 2 Results'!G95=""),"",IF('Page 2 Results'!G95="","ERROR:  Use type of this outlet is missing.",IF(AND(OR(COUNTIF('Appx--List of Drop-Down Options'!$B$5:$B$10,'Page 2 Results'!F95)&gt;0,COUNTIF('Appx--List of Drop-Down Options'!$B$14:$B$15,'Page 2 Results'!F95)&gt;0,COUNTIF('Appx--List of Drop-Down Options'!$B$20:$B$22,'Page 2 Results'!F95)&gt;0,COUNTIF('Appx--List of Drop-Down Options'!$B$30,'Page 2 Results'!F95)&gt;0),'Page 2 Results'!G95="No (= Non-Consumption)"),"ERROR:  This type of outlet must be consumption.","")))</f>
        <v/>
      </c>
      <c r="N95" s="35"/>
      <c r="O95" s="34"/>
      <c r="P95" s="34"/>
      <c r="S95" s="33"/>
      <c r="U95" s="33"/>
      <c r="AB95" s="36"/>
      <c r="AC95" s="36"/>
      <c r="AD95" s="83"/>
      <c r="AE95" s="35"/>
      <c r="AF95" s="37"/>
      <c r="AJ95" s="36"/>
      <c r="AM95" s="92" t="str">
        <f>IF(AND(ISBLANK('Page 2 Results'!P95),ISBLANK('Page 2 Results'!AB95),ISBLANK('Page 2 Results'!AC95),ISBLANK('Page 2 Results'!AJ95),ISBLANK('Page 2 Results'!AK95)),"",IF(OR(ISBLANK('Page 2 Results'!P95),ISBLANK('Page 2 Results'!AB95),ISBLANK('Page 2 Results'!AC95),ISBLANK('Page 2 Results'!AJ95),ISBLANK('Page 2 Results'!AK95)),"DATE ERROR!! At least one of the dates is missing.",IF(AND('Page 2 Results'!O95&lt;='Page 2 Results'!P95,ROUNDDOWN('Page 2 Results'!P95,0)&lt;='Page 2 Results'!AB95,'Page 2 Results'!AB95&lt;='Page 2 Results'!AC95,'Page 2 Results'!AC95&lt;='Page 2 Results'!AJ95,'Page 2 Results'!AJ95&lt;='Page 2 Results'!AK95),"","DATE ERROR!! Please double check the dates you provided.")))</f>
        <v/>
      </c>
      <c r="AN95" s="85" t="str">
        <f>IF(AND(ISBLANK('Page 2 Results'!O95),ISBLANK('Page 2 Results'!P95),ISBLANK('Page 2 Results'!C95)),"",IF('Page 2 Results'!C95="Flush","**Flush Sample**",IF(OR('Page 2 Results'!F95="Ice Machine (Stand Alone)",'Page 2 Results'!F95="Ice Machine (in Refrigerator) -- Not required if non-metal water line"),"**Ice Machine**",ROUND(('Page 2 Results'!P95-'Page 2 Results'!O95)*24,9))))</f>
        <v/>
      </c>
      <c r="AO95" s="85" t="str">
        <f>IF(ISBLANK('Page 2 Results'!AF95),"",IF(ISTEXT('Page 2 Results'!AF95),"No",IF(OR(AND('Page 2 Results'!AF95&gt;=5.5,'Page 2 Results'!AG95="ppb (= ug/L)"),AND('Page 2 Results'!AF95&gt;=5.5/1000,'Page 2 Results'!AG95="ppm (= mg/L)")),"Yes","No")))</f>
        <v/>
      </c>
      <c r="AP95" s="78" t="str">
        <f>IF(AND('Page 2 Results'!AO95="Yes",'Page 2 Results'!G95="Yes (= Consumption)"),"Lead Result = "&amp;IF('Page 2 Results'!AG95="ppm (= mg/L)",'Page 2 Results'!AF95*1000,'Page 2 Results'!AF95)&amp;" ppb &lt;-- Within 24 hours of receipt of laboratory report, access to this consumption outlet must be closed.",IF(AND('Page 2 Results'!AO95="Yes",'Page 2 Results'!G95="No (= Non-Consumption)"),"Lead Result = "&amp;IF('Page 2 Results'!AG95="ppm (= mg/L)",'Page 2 Results'!AF95*1000,'Page 2 Results'!AF95)&amp;" ppb &lt;-- Within 24 hours of receipt of laboratory report, signage must be posted on this non-consumption outlet OR access to this non-consumption outlet must be closed.",""))</f>
        <v/>
      </c>
    </row>
    <row r="96" spans="4:42" x14ac:dyDescent="0.25">
      <c r="D96" s="90" t="str">
        <f>IF(AND('Page 2 Results'!B96="",'Page 2 Results'!C96=""),"",IF('Page 2 Results'!B96="","ERROR: Sample purpose is missing.",IF('Page 2 Results'!C96="","ERROR: Sample type is missing.",IF(OR(AND('Page 2 Results'!B96='Appx--List of Drop-Down Options'!$A$6,'Page 2 Results'!C96="First-Draw"),AND('Page 2 Results'!B96='Appx--List of Drop-Down Options'!$A$7,'Page 2 Results'!C96="Flush")),"ERROR: Sample PURPOSE and sample TYPE do not match.",""))))</f>
        <v/>
      </c>
      <c r="H96" s="101" t="str">
        <f>IF(AND('Page 2 Results'!F96="",'Page 2 Results'!G96=""),"",IF('Page 2 Results'!G96="","ERROR:  Use type of this outlet is missing.",IF(AND(OR(COUNTIF('Appx--List of Drop-Down Options'!$B$5:$B$10,'Page 2 Results'!F96)&gt;0,COUNTIF('Appx--List of Drop-Down Options'!$B$14:$B$15,'Page 2 Results'!F96)&gt;0,COUNTIF('Appx--List of Drop-Down Options'!$B$20:$B$22,'Page 2 Results'!F96)&gt;0,COUNTIF('Appx--List of Drop-Down Options'!$B$30,'Page 2 Results'!F96)&gt;0),'Page 2 Results'!G96="No (= Non-Consumption)"),"ERROR:  This type of outlet must be consumption.","")))</f>
        <v/>
      </c>
      <c r="N96" s="35"/>
      <c r="O96" s="34"/>
      <c r="P96" s="34"/>
      <c r="S96" s="33"/>
      <c r="U96" s="33"/>
      <c r="AB96" s="36"/>
      <c r="AC96" s="36"/>
      <c r="AD96" s="83"/>
      <c r="AE96" s="35"/>
      <c r="AF96" s="37"/>
      <c r="AJ96" s="36"/>
      <c r="AM96" s="92" t="str">
        <f>IF(AND(ISBLANK('Page 2 Results'!P96),ISBLANK('Page 2 Results'!AB96),ISBLANK('Page 2 Results'!AC96),ISBLANK('Page 2 Results'!AJ96),ISBLANK('Page 2 Results'!AK96)),"",IF(OR(ISBLANK('Page 2 Results'!P96),ISBLANK('Page 2 Results'!AB96),ISBLANK('Page 2 Results'!AC96),ISBLANK('Page 2 Results'!AJ96),ISBLANK('Page 2 Results'!AK96)),"DATE ERROR!! At least one of the dates is missing.",IF(AND('Page 2 Results'!O96&lt;='Page 2 Results'!P96,ROUNDDOWN('Page 2 Results'!P96,0)&lt;='Page 2 Results'!AB96,'Page 2 Results'!AB96&lt;='Page 2 Results'!AC96,'Page 2 Results'!AC96&lt;='Page 2 Results'!AJ96,'Page 2 Results'!AJ96&lt;='Page 2 Results'!AK96),"","DATE ERROR!! Please double check the dates you provided.")))</f>
        <v/>
      </c>
      <c r="AN96" s="85" t="str">
        <f>IF(AND(ISBLANK('Page 2 Results'!O96),ISBLANK('Page 2 Results'!P96),ISBLANK('Page 2 Results'!C96)),"",IF('Page 2 Results'!C96="Flush","**Flush Sample**",IF(OR('Page 2 Results'!F96="Ice Machine (Stand Alone)",'Page 2 Results'!F96="Ice Machine (in Refrigerator) -- Not required if non-metal water line"),"**Ice Machine**",ROUND(('Page 2 Results'!P96-'Page 2 Results'!O96)*24,9))))</f>
        <v/>
      </c>
      <c r="AO96" s="85" t="str">
        <f>IF(ISBLANK('Page 2 Results'!AF96),"",IF(ISTEXT('Page 2 Results'!AF96),"No",IF(OR(AND('Page 2 Results'!AF96&gt;=5.5,'Page 2 Results'!AG96="ppb (= ug/L)"),AND('Page 2 Results'!AF96&gt;=5.5/1000,'Page 2 Results'!AG96="ppm (= mg/L)")),"Yes","No")))</f>
        <v/>
      </c>
      <c r="AP96" s="78" t="str">
        <f>IF(AND('Page 2 Results'!AO96="Yes",'Page 2 Results'!G96="Yes (= Consumption)"),"Lead Result = "&amp;IF('Page 2 Results'!AG96="ppm (= mg/L)",'Page 2 Results'!AF96*1000,'Page 2 Results'!AF96)&amp;" ppb &lt;-- Within 24 hours of receipt of laboratory report, access to this consumption outlet must be closed.",IF(AND('Page 2 Results'!AO96="Yes",'Page 2 Results'!G96="No (= Non-Consumption)"),"Lead Result = "&amp;IF('Page 2 Results'!AG96="ppm (= mg/L)",'Page 2 Results'!AF96*1000,'Page 2 Results'!AF96)&amp;" ppb &lt;-- Within 24 hours of receipt of laboratory report, signage must be posted on this non-consumption outlet OR access to this non-consumption outlet must be closed.",""))</f>
        <v/>
      </c>
    </row>
    <row r="97" spans="4:42" x14ac:dyDescent="0.25">
      <c r="D97" s="90" t="str">
        <f>IF(AND('Page 2 Results'!B97="",'Page 2 Results'!C97=""),"",IF('Page 2 Results'!B97="","ERROR: Sample purpose is missing.",IF('Page 2 Results'!C97="","ERROR: Sample type is missing.",IF(OR(AND('Page 2 Results'!B97='Appx--List of Drop-Down Options'!$A$6,'Page 2 Results'!C97="First-Draw"),AND('Page 2 Results'!B97='Appx--List of Drop-Down Options'!$A$7,'Page 2 Results'!C97="Flush")),"ERROR: Sample PURPOSE and sample TYPE do not match.",""))))</f>
        <v/>
      </c>
      <c r="H97" s="101" t="str">
        <f>IF(AND('Page 2 Results'!F97="",'Page 2 Results'!G97=""),"",IF('Page 2 Results'!G97="","ERROR:  Use type of this outlet is missing.",IF(AND(OR(COUNTIF('Appx--List of Drop-Down Options'!$B$5:$B$10,'Page 2 Results'!F97)&gt;0,COUNTIF('Appx--List of Drop-Down Options'!$B$14:$B$15,'Page 2 Results'!F97)&gt;0,COUNTIF('Appx--List of Drop-Down Options'!$B$20:$B$22,'Page 2 Results'!F97)&gt;0,COUNTIF('Appx--List of Drop-Down Options'!$B$30,'Page 2 Results'!F97)&gt;0),'Page 2 Results'!G97="No (= Non-Consumption)"),"ERROR:  This type of outlet must be consumption.","")))</f>
        <v/>
      </c>
      <c r="N97" s="35"/>
      <c r="O97" s="34"/>
      <c r="P97" s="34"/>
      <c r="S97" s="33"/>
      <c r="U97" s="33"/>
      <c r="AB97" s="36"/>
      <c r="AC97" s="36"/>
      <c r="AD97" s="83"/>
      <c r="AE97" s="35"/>
      <c r="AF97" s="37"/>
      <c r="AJ97" s="36"/>
      <c r="AM97" s="92" t="str">
        <f>IF(AND(ISBLANK('Page 2 Results'!P97),ISBLANK('Page 2 Results'!AB97),ISBLANK('Page 2 Results'!AC97),ISBLANK('Page 2 Results'!AJ97),ISBLANK('Page 2 Results'!AK97)),"",IF(OR(ISBLANK('Page 2 Results'!P97),ISBLANK('Page 2 Results'!AB97),ISBLANK('Page 2 Results'!AC97),ISBLANK('Page 2 Results'!AJ97),ISBLANK('Page 2 Results'!AK97)),"DATE ERROR!! At least one of the dates is missing.",IF(AND('Page 2 Results'!O97&lt;='Page 2 Results'!P97,ROUNDDOWN('Page 2 Results'!P97,0)&lt;='Page 2 Results'!AB97,'Page 2 Results'!AB97&lt;='Page 2 Results'!AC97,'Page 2 Results'!AC97&lt;='Page 2 Results'!AJ97,'Page 2 Results'!AJ97&lt;='Page 2 Results'!AK97),"","DATE ERROR!! Please double check the dates you provided.")))</f>
        <v/>
      </c>
      <c r="AN97" s="85" t="str">
        <f>IF(AND(ISBLANK('Page 2 Results'!O97),ISBLANK('Page 2 Results'!P97),ISBLANK('Page 2 Results'!C97)),"",IF('Page 2 Results'!C97="Flush","**Flush Sample**",IF(OR('Page 2 Results'!F97="Ice Machine (Stand Alone)",'Page 2 Results'!F97="Ice Machine (in Refrigerator) -- Not required if non-metal water line"),"**Ice Machine**",ROUND(('Page 2 Results'!P97-'Page 2 Results'!O97)*24,9))))</f>
        <v/>
      </c>
      <c r="AO97" s="85" t="str">
        <f>IF(ISBLANK('Page 2 Results'!AF97),"",IF(ISTEXT('Page 2 Results'!AF97),"No",IF(OR(AND('Page 2 Results'!AF97&gt;=5.5,'Page 2 Results'!AG97="ppb (= ug/L)"),AND('Page 2 Results'!AF97&gt;=5.5/1000,'Page 2 Results'!AG97="ppm (= mg/L)")),"Yes","No")))</f>
        <v/>
      </c>
      <c r="AP97" s="78" t="str">
        <f>IF(AND('Page 2 Results'!AO97="Yes",'Page 2 Results'!G97="Yes (= Consumption)"),"Lead Result = "&amp;IF('Page 2 Results'!AG97="ppm (= mg/L)",'Page 2 Results'!AF97*1000,'Page 2 Results'!AF97)&amp;" ppb &lt;-- Within 24 hours of receipt of laboratory report, access to this consumption outlet must be closed.",IF(AND('Page 2 Results'!AO97="Yes",'Page 2 Results'!G97="No (= Non-Consumption)"),"Lead Result = "&amp;IF('Page 2 Results'!AG97="ppm (= mg/L)",'Page 2 Results'!AF97*1000,'Page 2 Results'!AF97)&amp;" ppb &lt;-- Within 24 hours of receipt of laboratory report, signage must be posted on this non-consumption outlet OR access to this non-consumption outlet must be closed.",""))</f>
        <v/>
      </c>
    </row>
    <row r="98" spans="4:42" x14ac:dyDescent="0.25">
      <c r="D98" s="90" t="str">
        <f>IF(AND('Page 2 Results'!B98="",'Page 2 Results'!C98=""),"",IF('Page 2 Results'!B98="","ERROR: Sample purpose is missing.",IF('Page 2 Results'!C98="","ERROR: Sample type is missing.",IF(OR(AND('Page 2 Results'!B98='Appx--List of Drop-Down Options'!$A$6,'Page 2 Results'!C98="First-Draw"),AND('Page 2 Results'!B98='Appx--List of Drop-Down Options'!$A$7,'Page 2 Results'!C98="Flush")),"ERROR: Sample PURPOSE and sample TYPE do not match.",""))))</f>
        <v/>
      </c>
      <c r="H98" s="101" t="str">
        <f>IF(AND('Page 2 Results'!F98="",'Page 2 Results'!G98=""),"",IF('Page 2 Results'!G98="","ERROR:  Use type of this outlet is missing.",IF(AND(OR(COUNTIF('Appx--List of Drop-Down Options'!$B$5:$B$10,'Page 2 Results'!F98)&gt;0,COUNTIF('Appx--List of Drop-Down Options'!$B$14:$B$15,'Page 2 Results'!F98)&gt;0,COUNTIF('Appx--List of Drop-Down Options'!$B$20:$B$22,'Page 2 Results'!F98)&gt;0,COUNTIF('Appx--List of Drop-Down Options'!$B$30,'Page 2 Results'!F98)&gt;0),'Page 2 Results'!G98="No (= Non-Consumption)"),"ERROR:  This type of outlet must be consumption.","")))</f>
        <v/>
      </c>
      <c r="N98" s="35"/>
      <c r="O98" s="34"/>
      <c r="P98" s="34"/>
      <c r="S98" s="33"/>
      <c r="U98" s="33"/>
      <c r="AB98" s="36"/>
      <c r="AC98" s="36"/>
      <c r="AD98" s="83"/>
      <c r="AE98" s="35"/>
      <c r="AF98" s="37"/>
      <c r="AJ98" s="36"/>
      <c r="AM98" s="92" t="str">
        <f>IF(AND(ISBLANK('Page 2 Results'!P98),ISBLANK('Page 2 Results'!AB98),ISBLANK('Page 2 Results'!AC98),ISBLANK('Page 2 Results'!AJ98),ISBLANK('Page 2 Results'!AK98)),"",IF(OR(ISBLANK('Page 2 Results'!P98),ISBLANK('Page 2 Results'!AB98),ISBLANK('Page 2 Results'!AC98),ISBLANK('Page 2 Results'!AJ98),ISBLANK('Page 2 Results'!AK98)),"DATE ERROR!! At least one of the dates is missing.",IF(AND('Page 2 Results'!O98&lt;='Page 2 Results'!P98,ROUNDDOWN('Page 2 Results'!P98,0)&lt;='Page 2 Results'!AB98,'Page 2 Results'!AB98&lt;='Page 2 Results'!AC98,'Page 2 Results'!AC98&lt;='Page 2 Results'!AJ98,'Page 2 Results'!AJ98&lt;='Page 2 Results'!AK98),"","DATE ERROR!! Please double check the dates you provided.")))</f>
        <v/>
      </c>
      <c r="AN98" s="85" t="str">
        <f>IF(AND(ISBLANK('Page 2 Results'!O98),ISBLANK('Page 2 Results'!P98),ISBLANK('Page 2 Results'!C98)),"",IF('Page 2 Results'!C98="Flush","**Flush Sample**",IF(OR('Page 2 Results'!F98="Ice Machine (Stand Alone)",'Page 2 Results'!F98="Ice Machine (in Refrigerator) -- Not required if non-metal water line"),"**Ice Machine**",ROUND(('Page 2 Results'!P98-'Page 2 Results'!O98)*24,9))))</f>
        <v/>
      </c>
      <c r="AO98" s="85" t="str">
        <f>IF(ISBLANK('Page 2 Results'!AF98),"",IF(ISTEXT('Page 2 Results'!AF98),"No",IF(OR(AND('Page 2 Results'!AF98&gt;=5.5,'Page 2 Results'!AG98="ppb (= ug/L)"),AND('Page 2 Results'!AF98&gt;=5.5/1000,'Page 2 Results'!AG98="ppm (= mg/L)")),"Yes","No")))</f>
        <v/>
      </c>
      <c r="AP98" s="78" t="str">
        <f>IF(AND('Page 2 Results'!AO98="Yes",'Page 2 Results'!G98="Yes (= Consumption)"),"Lead Result = "&amp;IF('Page 2 Results'!AG98="ppm (= mg/L)",'Page 2 Results'!AF98*1000,'Page 2 Results'!AF98)&amp;" ppb &lt;-- Within 24 hours of receipt of laboratory report, access to this consumption outlet must be closed.",IF(AND('Page 2 Results'!AO98="Yes",'Page 2 Results'!G98="No (= Non-Consumption)"),"Lead Result = "&amp;IF('Page 2 Results'!AG98="ppm (= mg/L)",'Page 2 Results'!AF98*1000,'Page 2 Results'!AF98)&amp;" ppb &lt;-- Within 24 hours of receipt of laboratory report, signage must be posted on this non-consumption outlet OR access to this non-consumption outlet must be closed.",""))</f>
        <v/>
      </c>
    </row>
    <row r="99" spans="4:42" x14ac:dyDescent="0.25">
      <c r="D99" s="90" t="str">
        <f>IF(AND('Page 2 Results'!B99="",'Page 2 Results'!C99=""),"",IF('Page 2 Results'!B99="","ERROR: Sample purpose is missing.",IF('Page 2 Results'!C99="","ERROR: Sample type is missing.",IF(OR(AND('Page 2 Results'!B99='Appx--List of Drop-Down Options'!$A$6,'Page 2 Results'!C99="First-Draw"),AND('Page 2 Results'!B99='Appx--List of Drop-Down Options'!$A$7,'Page 2 Results'!C99="Flush")),"ERROR: Sample PURPOSE and sample TYPE do not match.",""))))</f>
        <v/>
      </c>
      <c r="H99" s="101" t="str">
        <f>IF(AND('Page 2 Results'!F99="",'Page 2 Results'!G99=""),"",IF('Page 2 Results'!G99="","ERROR:  Use type of this outlet is missing.",IF(AND(OR(COUNTIF('Appx--List of Drop-Down Options'!$B$5:$B$10,'Page 2 Results'!F99)&gt;0,COUNTIF('Appx--List of Drop-Down Options'!$B$14:$B$15,'Page 2 Results'!F99)&gt;0,COUNTIF('Appx--List of Drop-Down Options'!$B$20:$B$22,'Page 2 Results'!F99)&gt;0,COUNTIF('Appx--List of Drop-Down Options'!$B$30,'Page 2 Results'!F99)&gt;0),'Page 2 Results'!G99="No (= Non-Consumption)"),"ERROR:  This type of outlet must be consumption.","")))</f>
        <v/>
      </c>
      <c r="N99" s="35"/>
      <c r="O99" s="34"/>
      <c r="P99" s="34"/>
      <c r="S99" s="33"/>
      <c r="U99" s="33"/>
      <c r="AB99" s="36"/>
      <c r="AC99" s="36"/>
      <c r="AD99" s="83"/>
      <c r="AE99" s="35"/>
      <c r="AF99" s="37"/>
      <c r="AJ99" s="36"/>
      <c r="AM99" s="92" t="str">
        <f>IF(AND(ISBLANK('Page 2 Results'!P99),ISBLANK('Page 2 Results'!AB99),ISBLANK('Page 2 Results'!AC99),ISBLANK('Page 2 Results'!AJ99),ISBLANK('Page 2 Results'!AK99)),"",IF(OR(ISBLANK('Page 2 Results'!P99),ISBLANK('Page 2 Results'!AB99),ISBLANK('Page 2 Results'!AC99),ISBLANK('Page 2 Results'!AJ99),ISBLANK('Page 2 Results'!AK99)),"DATE ERROR!! At least one of the dates is missing.",IF(AND('Page 2 Results'!O99&lt;='Page 2 Results'!P99,ROUNDDOWN('Page 2 Results'!P99,0)&lt;='Page 2 Results'!AB99,'Page 2 Results'!AB99&lt;='Page 2 Results'!AC99,'Page 2 Results'!AC99&lt;='Page 2 Results'!AJ99,'Page 2 Results'!AJ99&lt;='Page 2 Results'!AK99),"","DATE ERROR!! Please double check the dates you provided.")))</f>
        <v/>
      </c>
      <c r="AN99" s="85" t="str">
        <f>IF(AND(ISBLANK('Page 2 Results'!O99),ISBLANK('Page 2 Results'!P99),ISBLANK('Page 2 Results'!C99)),"",IF('Page 2 Results'!C99="Flush","**Flush Sample**",IF(OR('Page 2 Results'!F99="Ice Machine (Stand Alone)",'Page 2 Results'!F99="Ice Machine (in Refrigerator) -- Not required if non-metal water line"),"**Ice Machine**",ROUND(('Page 2 Results'!P99-'Page 2 Results'!O99)*24,9))))</f>
        <v/>
      </c>
      <c r="AO99" s="85" t="str">
        <f>IF(ISBLANK('Page 2 Results'!AF99),"",IF(ISTEXT('Page 2 Results'!AF99),"No",IF(OR(AND('Page 2 Results'!AF99&gt;=5.5,'Page 2 Results'!AG99="ppb (= ug/L)"),AND('Page 2 Results'!AF99&gt;=5.5/1000,'Page 2 Results'!AG99="ppm (= mg/L)")),"Yes","No")))</f>
        <v/>
      </c>
      <c r="AP99" s="78" t="str">
        <f>IF(AND('Page 2 Results'!AO99="Yes",'Page 2 Results'!G99="Yes (= Consumption)"),"Lead Result = "&amp;IF('Page 2 Results'!AG99="ppm (= mg/L)",'Page 2 Results'!AF99*1000,'Page 2 Results'!AF99)&amp;" ppb &lt;-- Within 24 hours of receipt of laboratory report, access to this consumption outlet must be closed.",IF(AND('Page 2 Results'!AO99="Yes",'Page 2 Results'!G99="No (= Non-Consumption)"),"Lead Result = "&amp;IF('Page 2 Results'!AG99="ppm (= mg/L)",'Page 2 Results'!AF99*1000,'Page 2 Results'!AF99)&amp;" ppb &lt;-- Within 24 hours of receipt of laboratory report, signage must be posted on this non-consumption outlet OR access to this non-consumption outlet must be closed.",""))</f>
        <v/>
      </c>
    </row>
    <row r="100" spans="4:42" x14ac:dyDescent="0.25">
      <c r="D100" s="90" t="str">
        <f>IF(AND('Page 2 Results'!B100="",'Page 2 Results'!C100=""),"",IF('Page 2 Results'!B100="","ERROR: Sample purpose is missing.",IF('Page 2 Results'!C100="","ERROR: Sample type is missing.",IF(OR(AND('Page 2 Results'!B100='Appx--List of Drop-Down Options'!$A$6,'Page 2 Results'!C100="First-Draw"),AND('Page 2 Results'!B100='Appx--List of Drop-Down Options'!$A$7,'Page 2 Results'!C100="Flush")),"ERROR: Sample PURPOSE and sample TYPE do not match.",""))))</f>
        <v/>
      </c>
      <c r="H100" s="101" t="str">
        <f>IF(AND('Page 2 Results'!F100="",'Page 2 Results'!G100=""),"",IF('Page 2 Results'!G100="","ERROR:  Use type of this outlet is missing.",IF(AND(OR(COUNTIF('Appx--List of Drop-Down Options'!$B$5:$B$10,'Page 2 Results'!F100)&gt;0,COUNTIF('Appx--List of Drop-Down Options'!$B$14:$B$15,'Page 2 Results'!F100)&gt;0,COUNTIF('Appx--List of Drop-Down Options'!$B$20:$B$22,'Page 2 Results'!F100)&gt;0,COUNTIF('Appx--List of Drop-Down Options'!$B$30,'Page 2 Results'!F100)&gt;0),'Page 2 Results'!G100="No (= Non-Consumption)"),"ERROR:  This type of outlet must be consumption.","")))</f>
        <v/>
      </c>
      <c r="N100" s="35"/>
      <c r="O100" s="34"/>
      <c r="P100" s="34"/>
      <c r="S100" s="33"/>
      <c r="U100" s="33"/>
      <c r="AB100" s="36"/>
      <c r="AC100" s="36"/>
      <c r="AD100" s="83"/>
      <c r="AE100" s="35"/>
      <c r="AF100" s="37"/>
      <c r="AJ100" s="36"/>
      <c r="AM100" s="92" t="str">
        <f>IF(AND(ISBLANK('Page 2 Results'!P100),ISBLANK('Page 2 Results'!AB100),ISBLANK('Page 2 Results'!AC100),ISBLANK('Page 2 Results'!AJ100),ISBLANK('Page 2 Results'!AK100)),"",IF(OR(ISBLANK('Page 2 Results'!P100),ISBLANK('Page 2 Results'!AB100),ISBLANK('Page 2 Results'!AC100),ISBLANK('Page 2 Results'!AJ100),ISBLANK('Page 2 Results'!AK100)),"DATE ERROR!! At least one of the dates is missing.",IF(AND('Page 2 Results'!O100&lt;='Page 2 Results'!P100,ROUNDDOWN('Page 2 Results'!P100,0)&lt;='Page 2 Results'!AB100,'Page 2 Results'!AB100&lt;='Page 2 Results'!AC100,'Page 2 Results'!AC100&lt;='Page 2 Results'!AJ100,'Page 2 Results'!AJ100&lt;='Page 2 Results'!AK100),"","DATE ERROR!! Please double check the dates you provided.")))</f>
        <v/>
      </c>
      <c r="AN100" s="85" t="str">
        <f>IF(AND(ISBLANK('Page 2 Results'!O100),ISBLANK('Page 2 Results'!P100),ISBLANK('Page 2 Results'!C100)),"",IF('Page 2 Results'!C100="Flush","**Flush Sample**",IF(OR('Page 2 Results'!F100="Ice Machine (Stand Alone)",'Page 2 Results'!F100="Ice Machine (in Refrigerator) -- Not required if non-metal water line"),"**Ice Machine**",ROUND(('Page 2 Results'!P100-'Page 2 Results'!O100)*24,9))))</f>
        <v/>
      </c>
      <c r="AO100" s="85" t="str">
        <f>IF(ISBLANK('Page 2 Results'!AF100),"",IF(ISTEXT('Page 2 Results'!AF100),"No",IF(OR(AND('Page 2 Results'!AF100&gt;=5.5,'Page 2 Results'!AG100="ppb (= ug/L)"),AND('Page 2 Results'!AF100&gt;=5.5/1000,'Page 2 Results'!AG100="ppm (= mg/L)")),"Yes","No")))</f>
        <v/>
      </c>
      <c r="AP100" s="78" t="str">
        <f>IF(AND('Page 2 Results'!AO100="Yes",'Page 2 Results'!G100="Yes (= Consumption)"),"Lead Result = "&amp;IF('Page 2 Results'!AG100="ppm (= mg/L)",'Page 2 Results'!AF100*1000,'Page 2 Results'!AF100)&amp;" ppb &lt;-- Within 24 hours of receipt of laboratory report, access to this consumption outlet must be closed.",IF(AND('Page 2 Results'!AO100="Yes",'Page 2 Results'!G100="No (= Non-Consumption)"),"Lead Result = "&amp;IF('Page 2 Results'!AG100="ppm (= mg/L)",'Page 2 Results'!AF100*1000,'Page 2 Results'!AF100)&amp;" ppb &lt;-- Within 24 hours of receipt of laboratory report, signage must be posted on this non-consumption outlet OR access to this non-consumption outlet must be closed.",""))</f>
        <v/>
      </c>
    </row>
    <row r="101" spans="4:42" x14ac:dyDescent="0.25">
      <c r="D101" s="90" t="str">
        <f>IF(AND('Page 2 Results'!B101="",'Page 2 Results'!C101=""),"",IF('Page 2 Results'!B101="","ERROR: Sample purpose is missing.",IF('Page 2 Results'!C101="","ERROR: Sample type is missing.",IF(OR(AND('Page 2 Results'!B101='Appx--List of Drop-Down Options'!$A$6,'Page 2 Results'!C101="First-Draw"),AND('Page 2 Results'!B101='Appx--List of Drop-Down Options'!$A$7,'Page 2 Results'!C101="Flush")),"ERROR: Sample PURPOSE and sample TYPE do not match.",""))))</f>
        <v/>
      </c>
      <c r="H101" s="101" t="str">
        <f>IF(AND('Page 2 Results'!F101="",'Page 2 Results'!G101=""),"",IF('Page 2 Results'!G101="","ERROR:  Use type of this outlet is missing.",IF(AND(OR(COUNTIF('Appx--List of Drop-Down Options'!$B$5:$B$10,'Page 2 Results'!F101)&gt;0,COUNTIF('Appx--List of Drop-Down Options'!$B$14:$B$15,'Page 2 Results'!F101)&gt;0,COUNTIF('Appx--List of Drop-Down Options'!$B$20:$B$22,'Page 2 Results'!F101)&gt;0,COUNTIF('Appx--List of Drop-Down Options'!$B$30,'Page 2 Results'!F101)&gt;0),'Page 2 Results'!G101="No (= Non-Consumption)"),"ERROR:  This type of outlet must be consumption.","")))</f>
        <v/>
      </c>
      <c r="N101" s="35"/>
      <c r="O101" s="34"/>
      <c r="P101" s="34"/>
      <c r="S101" s="33"/>
      <c r="U101" s="33"/>
      <c r="AB101" s="36"/>
      <c r="AC101" s="36"/>
      <c r="AD101" s="83"/>
      <c r="AE101" s="35"/>
      <c r="AF101" s="37"/>
      <c r="AJ101" s="36"/>
      <c r="AM101" s="92" t="str">
        <f>IF(AND(ISBLANK('Page 2 Results'!P101),ISBLANK('Page 2 Results'!AB101),ISBLANK('Page 2 Results'!AC101),ISBLANK('Page 2 Results'!AJ101),ISBLANK('Page 2 Results'!AK101)),"",IF(OR(ISBLANK('Page 2 Results'!P101),ISBLANK('Page 2 Results'!AB101),ISBLANK('Page 2 Results'!AC101),ISBLANK('Page 2 Results'!AJ101),ISBLANK('Page 2 Results'!AK101)),"DATE ERROR!! At least one of the dates is missing.",IF(AND('Page 2 Results'!O101&lt;='Page 2 Results'!P101,ROUNDDOWN('Page 2 Results'!P101,0)&lt;='Page 2 Results'!AB101,'Page 2 Results'!AB101&lt;='Page 2 Results'!AC101,'Page 2 Results'!AC101&lt;='Page 2 Results'!AJ101,'Page 2 Results'!AJ101&lt;='Page 2 Results'!AK101),"","DATE ERROR!! Please double check the dates you provided.")))</f>
        <v/>
      </c>
      <c r="AN101" s="85" t="str">
        <f>IF(AND(ISBLANK('Page 2 Results'!O101),ISBLANK('Page 2 Results'!P101),ISBLANK('Page 2 Results'!C101)),"",IF('Page 2 Results'!C101="Flush","**Flush Sample**",IF(OR('Page 2 Results'!F101="Ice Machine (Stand Alone)",'Page 2 Results'!F101="Ice Machine (in Refrigerator) -- Not required if non-metal water line"),"**Ice Machine**",ROUND(('Page 2 Results'!P101-'Page 2 Results'!O101)*24,9))))</f>
        <v/>
      </c>
      <c r="AO101" s="85" t="str">
        <f>IF(ISBLANK('Page 2 Results'!AF101),"",IF(ISTEXT('Page 2 Results'!AF101),"No",IF(OR(AND('Page 2 Results'!AF101&gt;=5.5,'Page 2 Results'!AG101="ppb (= ug/L)"),AND('Page 2 Results'!AF101&gt;=5.5/1000,'Page 2 Results'!AG101="ppm (= mg/L)")),"Yes","No")))</f>
        <v/>
      </c>
      <c r="AP101" s="78" t="str">
        <f>IF(AND('Page 2 Results'!AO101="Yes",'Page 2 Results'!G101="Yes (= Consumption)"),"Lead Result = "&amp;IF('Page 2 Results'!AG101="ppm (= mg/L)",'Page 2 Results'!AF101*1000,'Page 2 Results'!AF101)&amp;" ppb &lt;-- Within 24 hours of receipt of laboratory report, access to this consumption outlet must be closed.",IF(AND('Page 2 Results'!AO101="Yes",'Page 2 Results'!G101="No (= Non-Consumption)"),"Lead Result = "&amp;IF('Page 2 Results'!AG101="ppm (= mg/L)",'Page 2 Results'!AF101*1000,'Page 2 Results'!AF101)&amp;" ppb &lt;-- Within 24 hours of receipt of laboratory report, signage must be posted on this non-consumption outlet OR access to this non-consumption outlet must be closed.",""))</f>
        <v/>
      </c>
    </row>
    <row r="102" spans="4:42" x14ac:dyDescent="0.25">
      <c r="D102" s="90" t="str">
        <f>IF(AND('Page 2 Results'!B102="",'Page 2 Results'!C102=""),"",IF('Page 2 Results'!B102="","ERROR: Sample purpose is missing.",IF('Page 2 Results'!C102="","ERROR: Sample type is missing.",IF(OR(AND('Page 2 Results'!B102='Appx--List of Drop-Down Options'!$A$6,'Page 2 Results'!C102="First-Draw"),AND('Page 2 Results'!B102='Appx--List of Drop-Down Options'!$A$7,'Page 2 Results'!C102="Flush")),"ERROR: Sample PURPOSE and sample TYPE do not match.",""))))</f>
        <v/>
      </c>
      <c r="H102" s="101" t="str">
        <f>IF(AND('Page 2 Results'!F102="",'Page 2 Results'!G102=""),"",IF('Page 2 Results'!G102="","ERROR:  Use type of this outlet is missing.",IF(AND(OR(COUNTIF('Appx--List of Drop-Down Options'!$B$5:$B$10,'Page 2 Results'!F102)&gt;0,COUNTIF('Appx--List of Drop-Down Options'!$B$14:$B$15,'Page 2 Results'!F102)&gt;0,COUNTIF('Appx--List of Drop-Down Options'!$B$20:$B$22,'Page 2 Results'!F102)&gt;0,COUNTIF('Appx--List of Drop-Down Options'!$B$30,'Page 2 Results'!F102)&gt;0),'Page 2 Results'!G102="No (= Non-Consumption)"),"ERROR:  This type of outlet must be consumption.","")))</f>
        <v/>
      </c>
      <c r="N102" s="35"/>
      <c r="O102" s="34"/>
      <c r="P102" s="34"/>
      <c r="S102" s="33"/>
      <c r="U102" s="33"/>
      <c r="AB102" s="36"/>
      <c r="AC102" s="36"/>
      <c r="AD102" s="83"/>
      <c r="AE102" s="35"/>
      <c r="AF102" s="37"/>
      <c r="AJ102" s="36"/>
      <c r="AM102" s="92" t="str">
        <f>IF(AND(ISBLANK('Page 2 Results'!P102),ISBLANK('Page 2 Results'!AB102),ISBLANK('Page 2 Results'!AC102),ISBLANK('Page 2 Results'!AJ102),ISBLANK('Page 2 Results'!AK102)),"",IF(OR(ISBLANK('Page 2 Results'!P102),ISBLANK('Page 2 Results'!AB102),ISBLANK('Page 2 Results'!AC102),ISBLANK('Page 2 Results'!AJ102),ISBLANK('Page 2 Results'!AK102)),"DATE ERROR!! At least one of the dates is missing.",IF(AND('Page 2 Results'!O102&lt;='Page 2 Results'!P102,ROUNDDOWN('Page 2 Results'!P102,0)&lt;='Page 2 Results'!AB102,'Page 2 Results'!AB102&lt;='Page 2 Results'!AC102,'Page 2 Results'!AC102&lt;='Page 2 Results'!AJ102,'Page 2 Results'!AJ102&lt;='Page 2 Results'!AK102),"","DATE ERROR!! Please double check the dates you provided.")))</f>
        <v/>
      </c>
      <c r="AN102" s="85" t="str">
        <f>IF(AND(ISBLANK('Page 2 Results'!O102),ISBLANK('Page 2 Results'!P102),ISBLANK('Page 2 Results'!C102)),"",IF('Page 2 Results'!C102="Flush","**Flush Sample**",IF(OR('Page 2 Results'!F102="Ice Machine (Stand Alone)",'Page 2 Results'!F102="Ice Machine (in Refrigerator) -- Not required if non-metal water line"),"**Ice Machine**",ROUND(('Page 2 Results'!P102-'Page 2 Results'!O102)*24,9))))</f>
        <v/>
      </c>
      <c r="AO102" s="85" t="str">
        <f>IF(ISBLANK('Page 2 Results'!AF102),"",IF(ISTEXT('Page 2 Results'!AF102),"No",IF(OR(AND('Page 2 Results'!AF102&gt;=5.5,'Page 2 Results'!AG102="ppb (= ug/L)"),AND('Page 2 Results'!AF102&gt;=5.5/1000,'Page 2 Results'!AG102="ppm (= mg/L)")),"Yes","No")))</f>
        <v/>
      </c>
      <c r="AP102" s="78" t="str">
        <f>IF(AND('Page 2 Results'!AO102="Yes",'Page 2 Results'!G102="Yes (= Consumption)"),"Lead Result = "&amp;IF('Page 2 Results'!AG102="ppm (= mg/L)",'Page 2 Results'!AF102*1000,'Page 2 Results'!AF102)&amp;" ppb &lt;-- Within 24 hours of receipt of laboratory report, access to this consumption outlet must be closed.",IF(AND('Page 2 Results'!AO102="Yes",'Page 2 Results'!G102="No (= Non-Consumption)"),"Lead Result = "&amp;IF('Page 2 Results'!AG102="ppm (= mg/L)",'Page 2 Results'!AF102*1000,'Page 2 Results'!AF102)&amp;" ppb &lt;-- Within 24 hours of receipt of laboratory report, signage must be posted on this non-consumption outlet OR access to this non-consumption outlet must be closed.",""))</f>
        <v/>
      </c>
    </row>
    <row r="103" spans="4:42" x14ac:dyDescent="0.25">
      <c r="D103" s="90" t="str">
        <f>IF(AND('Page 2 Results'!B103="",'Page 2 Results'!C103=""),"",IF('Page 2 Results'!B103="","ERROR: Sample purpose is missing.",IF('Page 2 Results'!C103="","ERROR: Sample type is missing.",IF(OR(AND('Page 2 Results'!B103='Appx--List of Drop-Down Options'!$A$6,'Page 2 Results'!C103="First-Draw"),AND('Page 2 Results'!B103='Appx--List of Drop-Down Options'!$A$7,'Page 2 Results'!C103="Flush")),"ERROR: Sample PURPOSE and sample TYPE do not match.",""))))</f>
        <v/>
      </c>
      <c r="H103" s="101" t="str">
        <f>IF(AND('Page 2 Results'!F103="",'Page 2 Results'!G103=""),"",IF('Page 2 Results'!G103="","ERROR:  Use type of this outlet is missing.",IF(AND(OR(COUNTIF('Appx--List of Drop-Down Options'!$B$5:$B$10,'Page 2 Results'!F103)&gt;0,COUNTIF('Appx--List of Drop-Down Options'!$B$14:$B$15,'Page 2 Results'!F103)&gt;0,COUNTIF('Appx--List of Drop-Down Options'!$B$20:$B$22,'Page 2 Results'!F103)&gt;0,COUNTIF('Appx--List of Drop-Down Options'!$B$30,'Page 2 Results'!F103)&gt;0),'Page 2 Results'!G103="No (= Non-Consumption)"),"ERROR:  This type of outlet must be consumption.","")))</f>
        <v/>
      </c>
      <c r="N103" s="35"/>
      <c r="O103" s="34"/>
      <c r="P103" s="34"/>
      <c r="S103" s="33"/>
      <c r="U103" s="33"/>
      <c r="AB103" s="36"/>
      <c r="AC103" s="36"/>
      <c r="AD103" s="83"/>
      <c r="AE103" s="35"/>
      <c r="AF103" s="37"/>
      <c r="AJ103" s="36"/>
      <c r="AM103" s="92" t="str">
        <f>IF(AND(ISBLANK('Page 2 Results'!P103),ISBLANK('Page 2 Results'!AB103),ISBLANK('Page 2 Results'!AC103),ISBLANK('Page 2 Results'!AJ103),ISBLANK('Page 2 Results'!AK103)),"",IF(OR(ISBLANK('Page 2 Results'!P103),ISBLANK('Page 2 Results'!AB103),ISBLANK('Page 2 Results'!AC103),ISBLANK('Page 2 Results'!AJ103),ISBLANK('Page 2 Results'!AK103)),"DATE ERROR!! At least one of the dates is missing.",IF(AND('Page 2 Results'!O103&lt;='Page 2 Results'!P103,ROUNDDOWN('Page 2 Results'!P103,0)&lt;='Page 2 Results'!AB103,'Page 2 Results'!AB103&lt;='Page 2 Results'!AC103,'Page 2 Results'!AC103&lt;='Page 2 Results'!AJ103,'Page 2 Results'!AJ103&lt;='Page 2 Results'!AK103),"","DATE ERROR!! Please double check the dates you provided.")))</f>
        <v/>
      </c>
      <c r="AN103" s="85" t="str">
        <f>IF(AND(ISBLANK('Page 2 Results'!O103),ISBLANK('Page 2 Results'!P103),ISBLANK('Page 2 Results'!C103)),"",IF('Page 2 Results'!C103="Flush","**Flush Sample**",IF(OR('Page 2 Results'!F103="Ice Machine (Stand Alone)",'Page 2 Results'!F103="Ice Machine (in Refrigerator) -- Not required if non-metal water line"),"**Ice Machine**",ROUND(('Page 2 Results'!P103-'Page 2 Results'!O103)*24,9))))</f>
        <v/>
      </c>
      <c r="AO103" s="85" t="str">
        <f>IF(ISBLANK('Page 2 Results'!AF103),"",IF(ISTEXT('Page 2 Results'!AF103),"No",IF(OR(AND('Page 2 Results'!AF103&gt;=5.5,'Page 2 Results'!AG103="ppb (= ug/L)"),AND('Page 2 Results'!AF103&gt;=5.5/1000,'Page 2 Results'!AG103="ppm (= mg/L)")),"Yes","No")))</f>
        <v/>
      </c>
      <c r="AP103" s="78" t="str">
        <f>IF(AND('Page 2 Results'!AO103="Yes",'Page 2 Results'!G103="Yes (= Consumption)"),"Lead Result = "&amp;IF('Page 2 Results'!AG103="ppm (= mg/L)",'Page 2 Results'!AF103*1000,'Page 2 Results'!AF103)&amp;" ppb &lt;-- Within 24 hours of receipt of laboratory report, access to this consumption outlet must be closed.",IF(AND('Page 2 Results'!AO103="Yes",'Page 2 Results'!G103="No (= Non-Consumption)"),"Lead Result = "&amp;IF('Page 2 Results'!AG103="ppm (= mg/L)",'Page 2 Results'!AF103*1000,'Page 2 Results'!AF103)&amp;" ppb &lt;-- Within 24 hours of receipt of laboratory report, signage must be posted on this non-consumption outlet OR access to this non-consumption outlet must be closed.",""))</f>
        <v/>
      </c>
    </row>
    <row r="104" spans="4:42" x14ac:dyDescent="0.25">
      <c r="D104" s="90" t="str">
        <f>IF(AND('Page 2 Results'!B104="",'Page 2 Results'!C104=""),"",IF('Page 2 Results'!B104="","ERROR: Sample purpose is missing.",IF('Page 2 Results'!C104="","ERROR: Sample type is missing.",IF(OR(AND('Page 2 Results'!B104='Appx--List of Drop-Down Options'!$A$6,'Page 2 Results'!C104="First-Draw"),AND('Page 2 Results'!B104='Appx--List of Drop-Down Options'!$A$7,'Page 2 Results'!C104="Flush")),"ERROR: Sample PURPOSE and sample TYPE do not match.",""))))</f>
        <v/>
      </c>
      <c r="H104" s="101" t="str">
        <f>IF(AND('Page 2 Results'!F104="",'Page 2 Results'!G104=""),"",IF('Page 2 Results'!G104="","ERROR:  Use type of this outlet is missing.",IF(AND(OR(COUNTIF('Appx--List of Drop-Down Options'!$B$5:$B$10,'Page 2 Results'!F104)&gt;0,COUNTIF('Appx--List of Drop-Down Options'!$B$14:$B$15,'Page 2 Results'!F104)&gt;0,COUNTIF('Appx--List of Drop-Down Options'!$B$20:$B$22,'Page 2 Results'!F104)&gt;0,COUNTIF('Appx--List of Drop-Down Options'!$B$30,'Page 2 Results'!F104)&gt;0),'Page 2 Results'!G104="No (= Non-Consumption)"),"ERROR:  This type of outlet must be consumption.","")))</f>
        <v/>
      </c>
      <c r="N104" s="35"/>
      <c r="O104" s="34"/>
      <c r="P104" s="34"/>
      <c r="S104" s="33"/>
      <c r="U104" s="33"/>
      <c r="AB104" s="36"/>
      <c r="AC104" s="36"/>
      <c r="AD104" s="83"/>
      <c r="AE104" s="35"/>
      <c r="AF104" s="37"/>
      <c r="AJ104" s="36"/>
      <c r="AM104" s="92" t="str">
        <f>IF(AND(ISBLANK('Page 2 Results'!P104),ISBLANK('Page 2 Results'!AB104),ISBLANK('Page 2 Results'!AC104),ISBLANK('Page 2 Results'!AJ104),ISBLANK('Page 2 Results'!AK104)),"",IF(OR(ISBLANK('Page 2 Results'!P104),ISBLANK('Page 2 Results'!AB104),ISBLANK('Page 2 Results'!AC104),ISBLANK('Page 2 Results'!AJ104),ISBLANK('Page 2 Results'!AK104)),"DATE ERROR!! At least one of the dates is missing.",IF(AND('Page 2 Results'!O104&lt;='Page 2 Results'!P104,ROUNDDOWN('Page 2 Results'!P104,0)&lt;='Page 2 Results'!AB104,'Page 2 Results'!AB104&lt;='Page 2 Results'!AC104,'Page 2 Results'!AC104&lt;='Page 2 Results'!AJ104,'Page 2 Results'!AJ104&lt;='Page 2 Results'!AK104),"","DATE ERROR!! Please double check the dates you provided.")))</f>
        <v/>
      </c>
      <c r="AN104" s="85" t="str">
        <f>IF(AND(ISBLANK('Page 2 Results'!O104),ISBLANK('Page 2 Results'!P104),ISBLANK('Page 2 Results'!C104)),"",IF('Page 2 Results'!C104="Flush","**Flush Sample**",IF(OR('Page 2 Results'!F104="Ice Machine (Stand Alone)",'Page 2 Results'!F104="Ice Machine (in Refrigerator) -- Not required if non-metal water line"),"**Ice Machine**",ROUND(('Page 2 Results'!P104-'Page 2 Results'!O104)*24,9))))</f>
        <v/>
      </c>
      <c r="AO104" s="85" t="str">
        <f>IF(ISBLANK('Page 2 Results'!AF104),"",IF(ISTEXT('Page 2 Results'!AF104),"No",IF(OR(AND('Page 2 Results'!AF104&gt;=5.5,'Page 2 Results'!AG104="ppb (= ug/L)"),AND('Page 2 Results'!AF104&gt;=5.5/1000,'Page 2 Results'!AG104="ppm (= mg/L)")),"Yes","No")))</f>
        <v/>
      </c>
      <c r="AP104" s="78" t="str">
        <f>IF(AND('Page 2 Results'!AO104="Yes",'Page 2 Results'!G104="Yes (= Consumption)"),"Lead Result = "&amp;IF('Page 2 Results'!AG104="ppm (= mg/L)",'Page 2 Results'!AF104*1000,'Page 2 Results'!AF104)&amp;" ppb &lt;-- Within 24 hours of receipt of laboratory report, access to this consumption outlet must be closed.",IF(AND('Page 2 Results'!AO104="Yes",'Page 2 Results'!G104="No (= Non-Consumption)"),"Lead Result = "&amp;IF('Page 2 Results'!AG104="ppm (= mg/L)",'Page 2 Results'!AF104*1000,'Page 2 Results'!AF104)&amp;" ppb &lt;-- Within 24 hours of receipt of laboratory report, signage must be posted on this non-consumption outlet OR access to this non-consumption outlet must be closed.",""))</f>
        <v/>
      </c>
    </row>
    <row r="105" spans="4:42" x14ac:dyDescent="0.25">
      <c r="D105" s="90" t="str">
        <f>IF(AND('Page 2 Results'!B105="",'Page 2 Results'!C105=""),"",IF('Page 2 Results'!B105="","ERROR: Sample purpose is missing.",IF('Page 2 Results'!C105="","ERROR: Sample type is missing.",IF(OR(AND('Page 2 Results'!B105='Appx--List of Drop-Down Options'!$A$6,'Page 2 Results'!C105="First-Draw"),AND('Page 2 Results'!B105='Appx--List of Drop-Down Options'!$A$7,'Page 2 Results'!C105="Flush")),"ERROR: Sample PURPOSE and sample TYPE do not match.",""))))</f>
        <v/>
      </c>
      <c r="H105" s="101" t="str">
        <f>IF(AND('Page 2 Results'!F105="",'Page 2 Results'!G105=""),"",IF('Page 2 Results'!G105="","ERROR:  Use type of this outlet is missing.",IF(AND(OR(COUNTIF('Appx--List of Drop-Down Options'!$B$5:$B$10,'Page 2 Results'!F105)&gt;0,COUNTIF('Appx--List of Drop-Down Options'!$B$14:$B$15,'Page 2 Results'!F105)&gt;0,COUNTIF('Appx--List of Drop-Down Options'!$B$20:$B$22,'Page 2 Results'!F105)&gt;0,COUNTIF('Appx--List of Drop-Down Options'!$B$30,'Page 2 Results'!F105)&gt;0),'Page 2 Results'!G105="No (= Non-Consumption)"),"ERROR:  This type of outlet must be consumption.","")))</f>
        <v/>
      </c>
      <c r="N105" s="35"/>
      <c r="O105" s="34"/>
      <c r="P105" s="34"/>
      <c r="S105" s="33"/>
      <c r="U105" s="33"/>
      <c r="AB105" s="36"/>
      <c r="AC105" s="36"/>
      <c r="AD105" s="83"/>
      <c r="AE105" s="35"/>
      <c r="AF105" s="37"/>
      <c r="AJ105" s="36"/>
      <c r="AM105" s="92" t="str">
        <f>IF(AND(ISBLANK('Page 2 Results'!P105),ISBLANK('Page 2 Results'!AB105),ISBLANK('Page 2 Results'!AC105),ISBLANK('Page 2 Results'!AJ105),ISBLANK('Page 2 Results'!AK105)),"",IF(OR(ISBLANK('Page 2 Results'!P105),ISBLANK('Page 2 Results'!AB105),ISBLANK('Page 2 Results'!AC105),ISBLANK('Page 2 Results'!AJ105),ISBLANK('Page 2 Results'!AK105)),"DATE ERROR!! At least one of the dates is missing.",IF(AND('Page 2 Results'!O105&lt;='Page 2 Results'!P105,ROUNDDOWN('Page 2 Results'!P105,0)&lt;='Page 2 Results'!AB105,'Page 2 Results'!AB105&lt;='Page 2 Results'!AC105,'Page 2 Results'!AC105&lt;='Page 2 Results'!AJ105,'Page 2 Results'!AJ105&lt;='Page 2 Results'!AK105),"","DATE ERROR!! Please double check the dates you provided.")))</f>
        <v/>
      </c>
      <c r="AN105" s="85" t="str">
        <f>IF(AND(ISBLANK('Page 2 Results'!O105),ISBLANK('Page 2 Results'!P105),ISBLANK('Page 2 Results'!C105)),"",IF('Page 2 Results'!C105="Flush","**Flush Sample**",IF(OR('Page 2 Results'!F105="Ice Machine (Stand Alone)",'Page 2 Results'!F105="Ice Machine (in Refrigerator) -- Not required if non-metal water line"),"**Ice Machine**",ROUND(('Page 2 Results'!P105-'Page 2 Results'!O105)*24,9))))</f>
        <v/>
      </c>
      <c r="AO105" s="85" t="str">
        <f>IF(ISBLANK('Page 2 Results'!AF105),"",IF(ISTEXT('Page 2 Results'!AF105),"No",IF(OR(AND('Page 2 Results'!AF105&gt;=5.5,'Page 2 Results'!AG105="ppb (= ug/L)"),AND('Page 2 Results'!AF105&gt;=5.5/1000,'Page 2 Results'!AG105="ppm (= mg/L)")),"Yes","No")))</f>
        <v/>
      </c>
      <c r="AP105" s="78" t="str">
        <f>IF(AND('Page 2 Results'!AO105="Yes",'Page 2 Results'!G105="Yes (= Consumption)"),"Lead Result = "&amp;IF('Page 2 Results'!AG105="ppm (= mg/L)",'Page 2 Results'!AF105*1000,'Page 2 Results'!AF105)&amp;" ppb &lt;-- Within 24 hours of receipt of laboratory report, access to this consumption outlet must be closed.",IF(AND('Page 2 Results'!AO105="Yes",'Page 2 Results'!G105="No (= Non-Consumption)"),"Lead Result = "&amp;IF('Page 2 Results'!AG105="ppm (= mg/L)",'Page 2 Results'!AF105*1000,'Page 2 Results'!AF105)&amp;" ppb &lt;-- Within 24 hours of receipt of laboratory report, signage must be posted on this non-consumption outlet OR access to this non-consumption outlet must be closed.",""))</f>
        <v/>
      </c>
    </row>
    <row r="106" spans="4:42" x14ac:dyDescent="0.25">
      <c r="D106" s="90" t="str">
        <f>IF(AND('Page 2 Results'!B106="",'Page 2 Results'!C106=""),"",IF('Page 2 Results'!B106="","ERROR: Sample purpose is missing.",IF('Page 2 Results'!C106="","ERROR: Sample type is missing.",IF(OR(AND('Page 2 Results'!B106='Appx--List of Drop-Down Options'!$A$6,'Page 2 Results'!C106="First-Draw"),AND('Page 2 Results'!B106='Appx--List of Drop-Down Options'!$A$7,'Page 2 Results'!C106="Flush")),"ERROR: Sample PURPOSE and sample TYPE do not match.",""))))</f>
        <v/>
      </c>
      <c r="H106" s="101" t="str">
        <f>IF(AND('Page 2 Results'!F106="",'Page 2 Results'!G106=""),"",IF('Page 2 Results'!G106="","ERROR:  Use type of this outlet is missing.",IF(AND(OR(COUNTIF('Appx--List of Drop-Down Options'!$B$5:$B$10,'Page 2 Results'!F106)&gt;0,COUNTIF('Appx--List of Drop-Down Options'!$B$14:$B$15,'Page 2 Results'!F106)&gt;0,COUNTIF('Appx--List of Drop-Down Options'!$B$20:$B$22,'Page 2 Results'!F106)&gt;0,COUNTIF('Appx--List of Drop-Down Options'!$B$30,'Page 2 Results'!F106)&gt;0),'Page 2 Results'!G106="No (= Non-Consumption)"),"ERROR:  This type of outlet must be consumption.","")))</f>
        <v/>
      </c>
      <c r="N106" s="35"/>
      <c r="O106" s="34"/>
      <c r="P106" s="34"/>
      <c r="S106" s="33"/>
      <c r="U106" s="33"/>
      <c r="AB106" s="36"/>
      <c r="AC106" s="36"/>
      <c r="AD106" s="83"/>
      <c r="AE106" s="35"/>
      <c r="AF106" s="37"/>
      <c r="AJ106" s="36"/>
      <c r="AM106" s="92" t="str">
        <f>IF(AND(ISBLANK('Page 2 Results'!P106),ISBLANK('Page 2 Results'!AB106),ISBLANK('Page 2 Results'!AC106),ISBLANK('Page 2 Results'!AJ106),ISBLANK('Page 2 Results'!AK106)),"",IF(OR(ISBLANK('Page 2 Results'!P106),ISBLANK('Page 2 Results'!AB106),ISBLANK('Page 2 Results'!AC106),ISBLANK('Page 2 Results'!AJ106),ISBLANK('Page 2 Results'!AK106)),"DATE ERROR!! At least one of the dates is missing.",IF(AND('Page 2 Results'!O106&lt;='Page 2 Results'!P106,ROUNDDOWN('Page 2 Results'!P106,0)&lt;='Page 2 Results'!AB106,'Page 2 Results'!AB106&lt;='Page 2 Results'!AC106,'Page 2 Results'!AC106&lt;='Page 2 Results'!AJ106,'Page 2 Results'!AJ106&lt;='Page 2 Results'!AK106),"","DATE ERROR!! Please double check the dates you provided.")))</f>
        <v/>
      </c>
      <c r="AN106" s="85" t="str">
        <f>IF(AND(ISBLANK('Page 2 Results'!O106),ISBLANK('Page 2 Results'!P106),ISBLANK('Page 2 Results'!C106)),"",IF('Page 2 Results'!C106="Flush","**Flush Sample**",IF(OR('Page 2 Results'!F106="Ice Machine (Stand Alone)",'Page 2 Results'!F106="Ice Machine (in Refrigerator) -- Not required if non-metal water line"),"**Ice Machine**",ROUND(('Page 2 Results'!P106-'Page 2 Results'!O106)*24,9))))</f>
        <v/>
      </c>
      <c r="AO106" s="85" t="str">
        <f>IF(ISBLANK('Page 2 Results'!AF106),"",IF(ISTEXT('Page 2 Results'!AF106),"No",IF(OR(AND('Page 2 Results'!AF106&gt;=5.5,'Page 2 Results'!AG106="ppb (= ug/L)"),AND('Page 2 Results'!AF106&gt;=5.5/1000,'Page 2 Results'!AG106="ppm (= mg/L)")),"Yes","No")))</f>
        <v/>
      </c>
      <c r="AP106" s="78" t="str">
        <f>IF(AND('Page 2 Results'!AO106="Yes",'Page 2 Results'!G106="Yes (= Consumption)"),"Lead Result = "&amp;IF('Page 2 Results'!AG106="ppm (= mg/L)",'Page 2 Results'!AF106*1000,'Page 2 Results'!AF106)&amp;" ppb &lt;-- Within 24 hours of receipt of laboratory report, access to this consumption outlet must be closed.",IF(AND('Page 2 Results'!AO106="Yes",'Page 2 Results'!G106="No (= Non-Consumption)"),"Lead Result = "&amp;IF('Page 2 Results'!AG106="ppm (= mg/L)",'Page 2 Results'!AF106*1000,'Page 2 Results'!AF106)&amp;" ppb &lt;-- Within 24 hours of receipt of laboratory report, signage must be posted on this non-consumption outlet OR access to this non-consumption outlet must be closed.",""))</f>
        <v/>
      </c>
    </row>
    <row r="107" spans="4:42" x14ac:dyDescent="0.25">
      <c r="D107" s="90" t="str">
        <f>IF(AND('Page 2 Results'!B107="",'Page 2 Results'!C107=""),"",IF('Page 2 Results'!B107="","ERROR: Sample purpose is missing.",IF('Page 2 Results'!C107="","ERROR: Sample type is missing.",IF(OR(AND('Page 2 Results'!B107='Appx--List of Drop-Down Options'!$A$6,'Page 2 Results'!C107="First-Draw"),AND('Page 2 Results'!B107='Appx--List of Drop-Down Options'!$A$7,'Page 2 Results'!C107="Flush")),"ERROR: Sample PURPOSE and sample TYPE do not match.",""))))</f>
        <v/>
      </c>
      <c r="H107" s="101" t="str">
        <f>IF(AND('Page 2 Results'!F107="",'Page 2 Results'!G107=""),"",IF('Page 2 Results'!G107="","ERROR:  Use type of this outlet is missing.",IF(AND(OR(COUNTIF('Appx--List of Drop-Down Options'!$B$5:$B$10,'Page 2 Results'!F107)&gt;0,COUNTIF('Appx--List of Drop-Down Options'!$B$14:$B$15,'Page 2 Results'!F107)&gt;0,COUNTIF('Appx--List of Drop-Down Options'!$B$20:$B$22,'Page 2 Results'!F107)&gt;0,COUNTIF('Appx--List of Drop-Down Options'!$B$30,'Page 2 Results'!F107)&gt;0),'Page 2 Results'!G107="No (= Non-Consumption)"),"ERROR:  This type of outlet must be consumption.","")))</f>
        <v/>
      </c>
      <c r="N107" s="35"/>
      <c r="O107" s="34"/>
      <c r="P107" s="34"/>
      <c r="S107" s="33"/>
      <c r="U107" s="33"/>
      <c r="AB107" s="36"/>
      <c r="AC107" s="36"/>
      <c r="AD107" s="83"/>
      <c r="AE107" s="35"/>
      <c r="AF107" s="37"/>
      <c r="AJ107" s="36"/>
      <c r="AM107" s="92" t="str">
        <f>IF(AND(ISBLANK('Page 2 Results'!P107),ISBLANK('Page 2 Results'!AB107),ISBLANK('Page 2 Results'!AC107),ISBLANK('Page 2 Results'!AJ107),ISBLANK('Page 2 Results'!AK107)),"",IF(OR(ISBLANK('Page 2 Results'!P107),ISBLANK('Page 2 Results'!AB107),ISBLANK('Page 2 Results'!AC107),ISBLANK('Page 2 Results'!AJ107),ISBLANK('Page 2 Results'!AK107)),"DATE ERROR!! At least one of the dates is missing.",IF(AND('Page 2 Results'!O107&lt;='Page 2 Results'!P107,ROUNDDOWN('Page 2 Results'!P107,0)&lt;='Page 2 Results'!AB107,'Page 2 Results'!AB107&lt;='Page 2 Results'!AC107,'Page 2 Results'!AC107&lt;='Page 2 Results'!AJ107,'Page 2 Results'!AJ107&lt;='Page 2 Results'!AK107),"","DATE ERROR!! Please double check the dates you provided.")))</f>
        <v/>
      </c>
      <c r="AN107" s="85" t="str">
        <f>IF(AND(ISBLANK('Page 2 Results'!O107),ISBLANK('Page 2 Results'!P107),ISBLANK('Page 2 Results'!C107)),"",IF('Page 2 Results'!C107="Flush","**Flush Sample**",IF(OR('Page 2 Results'!F107="Ice Machine (Stand Alone)",'Page 2 Results'!F107="Ice Machine (in Refrigerator) -- Not required if non-metal water line"),"**Ice Machine**",ROUND(('Page 2 Results'!P107-'Page 2 Results'!O107)*24,9))))</f>
        <v/>
      </c>
      <c r="AO107" s="85" t="str">
        <f>IF(ISBLANK('Page 2 Results'!AF107),"",IF(ISTEXT('Page 2 Results'!AF107),"No",IF(OR(AND('Page 2 Results'!AF107&gt;=5.5,'Page 2 Results'!AG107="ppb (= ug/L)"),AND('Page 2 Results'!AF107&gt;=5.5/1000,'Page 2 Results'!AG107="ppm (= mg/L)")),"Yes","No")))</f>
        <v/>
      </c>
      <c r="AP107" s="78" t="str">
        <f>IF(AND('Page 2 Results'!AO107="Yes",'Page 2 Results'!G107="Yes (= Consumption)"),"Lead Result = "&amp;IF('Page 2 Results'!AG107="ppm (= mg/L)",'Page 2 Results'!AF107*1000,'Page 2 Results'!AF107)&amp;" ppb &lt;-- Within 24 hours of receipt of laboratory report, access to this consumption outlet must be closed.",IF(AND('Page 2 Results'!AO107="Yes",'Page 2 Results'!G107="No (= Non-Consumption)"),"Lead Result = "&amp;IF('Page 2 Results'!AG107="ppm (= mg/L)",'Page 2 Results'!AF107*1000,'Page 2 Results'!AF107)&amp;" ppb &lt;-- Within 24 hours of receipt of laboratory report, signage must be posted on this non-consumption outlet OR access to this non-consumption outlet must be closed.",""))</f>
        <v/>
      </c>
    </row>
    <row r="108" spans="4:42" x14ac:dyDescent="0.25">
      <c r="D108" s="90" t="str">
        <f>IF(AND('Page 2 Results'!B108="",'Page 2 Results'!C108=""),"",IF('Page 2 Results'!B108="","ERROR: Sample purpose is missing.",IF('Page 2 Results'!C108="","ERROR: Sample type is missing.",IF(OR(AND('Page 2 Results'!B108='Appx--List of Drop-Down Options'!$A$6,'Page 2 Results'!C108="First-Draw"),AND('Page 2 Results'!B108='Appx--List of Drop-Down Options'!$A$7,'Page 2 Results'!C108="Flush")),"ERROR: Sample PURPOSE and sample TYPE do not match.",""))))</f>
        <v/>
      </c>
      <c r="H108" s="101" t="str">
        <f>IF(AND('Page 2 Results'!F108="",'Page 2 Results'!G108=""),"",IF('Page 2 Results'!G108="","ERROR:  Use type of this outlet is missing.",IF(AND(OR(COUNTIF('Appx--List of Drop-Down Options'!$B$5:$B$10,'Page 2 Results'!F108)&gt;0,COUNTIF('Appx--List of Drop-Down Options'!$B$14:$B$15,'Page 2 Results'!F108)&gt;0,COUNTIF('Appx--List of Drop-Down Options'!$B$20:$B$22,'Page 2 Results'!F108)&gt;0,COUNTIF('Appx--List of Drop-Down Options'!$B$30,'Page 2 Results'!F108)&gt;0),'Page 2 Results'!G108="No (= Non-Consumption)"),"ERROR:  This type of outlet must be consumption.","")))</f>
        <v/>
      </c>
      <c r="N108" s="35"/>
      <c r="O108" s="34"/>
      <c r="P108" s="34"/>
      <c r="S108" s="33"/>
      <c r="U108" s="33"/>
      <c r="AB108" s="36"/>
      <c r="AC108" s="36"/>
      <c r="AD108" s="83"/>
      <c r="AE108" s="35"/>
      <c r="AF108" s="37"/>
      <c r="AJ108" s="36"/>
      <c r="AM108" s="92" t="str">
        <f>IF(AND(ISBLANK('Page 2 Results'!P108),ISBLANK('Page 2 Results'!AB108),ISBLANK('Page 2 Results'!AC108),ISBLANK('Page 2 Results'!AJ108),ISBLANK('Page 2 Results'!AK108)),"",IF(OR(ISBLANK('Page 2 Results'!P108),ISBLANK('Page 2 Results'!AB108),ISBLANK('Page 2 Results'!AC108),ISBLANK('Page 2 Results'!AJ108),ISBLANK('Page 2 Results'!AK108)),"DATE ERROR!! At least one of the dates is missing.",IF(AND('Page 2 Results'!O108&lt;='Page 2 Results'!P108,ROUNDDOWN('Page 2 Results'!P108,0)&lt;='Page 2 Results'!AB108,'Page 2 Results'!AB108&lt;='Page 2 Results'!AC108,'Page 2 Results'!AC108&lt;='Page 2 Results'!AJ108,'Page 2 Results'!AJ108&lt;='Page 2 Results'!AK108),"","DATE ERROR!! Please double check the dates you provided.")))</f>
        <v/>
      </c>
      <c r="AN108" s="85" t="str">
        <f>IF(AND(ISBLANK('Page 2 Results'!O108),ISBLANK('Page 2 Results'!P108),ISBLANK('Page 2 Results'!C108)),"",IF('Page 2 Results'!C108="Flush","**Flush Sample**",IF(OR('Page 2 Results'!F108="Ice Machine (Stand Alone)",'Page 2 Results'!F108="Ice Machine (in Refrigerator) -- Not required if non-metal water line"),"**Ice Machine**",ROUND(('Page 2 Results'!P108-'Page 2 Results'!O108)*24,9))))</f>
        <v/>
      </c>
      <c r="AO108" s="85" t="str">
        <f>IF(ISBLANK('Page 2 Results'!AF108),"",IF(ISTEXT('Page 2 Results'!AF108),"No",IF(OR(AND('Page 2 Results'!AF108&gt;=5.5,'Page 2 Results'!AG108="ppb (= ug/L)"),AND('Page 2 Results'!AF108&gt;=5.5/1000,'Page 2 Results'!AG108="ppm (= mg/L)")),"Yes","No")))</f>
        <v/>
      </c>
      <c r="AP108" s="78" t="str">
        <f>IF(AND('Page 2 Results'!AO108="Yes",'Page 2 Results'!G108="Yes (= Consumption)"),"Lead Result = "&amp;IF('Page 2 Results'!AG108="ppm (= mg/L)",'Page 2 Results'!AF108*1000,'Page 2 Results'!AF108)&amp;" ppb &lt;-- Within 24 hours of receipt of laboratory report, access to this consumption outlet must be closed.",IF(AND('Page 2 Results'!AO108="Yes",'Page 2 Results'!G108="No (= Non-Consumption)"),"Lead Result = "&amp;IF('Page 2 Results'!AG108="ppm (= mg/L)",'Page 2 Results'!AF108*1000,'Page 2 Results'!AF108)&amp;" ppb &lt;-- Within 24 hours of receipt of laboratory report, signage must be posted on this non-consumption outlet OR access to this non-consumption outlet must be closed.",""))</f>
        <v/>
      </c>
    </row>
    <row r="109" spans="4:42" x14ac:dyDescent="0.25">
      <c r="D109" s="90" t="str">
        <f>IF(AND('Page 2 Results'!B109="",'Page 2 Results'!C109=""),"",IF('Page 2 Results'!B109="","ERROR: Sample purpose is missing.",IF('Page 2 Results'!C109="","ERROR: Sample type is missing.",IF(OR(AND('Page 2 Results'!B109='Appx--List of Drop-Down Options'!$A$6,'Page 2 Results'!C109="First-Draw"),AND('Page 2 Results'!B109='Appx--List of Drop-Down Options'!$A$7,'Page 2 Results'!C109="Flush")),"ERROR: Sample PURPOSE and sample TYPE do not match.",""))))</f>
        <v/>
      </c>
      <c r="H109" s="101" t="str">
        <f>IF(AND('Page 2 Results'!F109="",'Page 2 Results'!G109=""),"",IF('Page 2 Results'!G109="","ERROR:  Use type of this outlet is missing.",IF(AND(OR(COUNTIF('Appx--List of Drop-Down Options'!$B$5:$B$10,'Page 2 Results'!F109)&gt;0,COUNTIF('Appx--List of Drop-Down Options'!$B$14:$B$15,'Page 2 Results'!F109)&gt;0,COUNTIF('Appx--List of Drop-Down Options'!$B$20:$B$22,'Page 2 Results'!F109)&gt;0,COUNTIF('Appx--List of Drop-Down Options'!$B$30,'Page 2 Results'!F109)&gt;0),'Page 2 Results'!G109="No (= Non-Consumption)"),"ERROR:  This type of outlet must be consumption.","")))</f>
        <v/>
      </c>
      <c r="N109" s="35"/>
      <c r="O109" s="34"/>
      <c r="P109" s="34"/>
      <c r="S109" s="33"/>
      <c r="U109" s="33"/>
      <c r="AB109" s="36"/>
      <c r="AC109" s="36"/>
      <c r="AD109" s="83"/>
      <c r="AE109" s="35"/>
      <c r="AF109" s="37"/>
      <c r="AJ109" s="36"/>
      <c r="AM109" s="92" t="str">
        <f>IF(AND(ISBLANK('Page 2 Results'!P109),ISBLANK('Page 2 Results'!AB109),ISBLANK('Page 2 Results'!AC109),ISBLANK('Page 2 Results'!AJ109),ISBLANK('Page 2 Results'!AK109)),"",IF(OR(ISBLANK('Page 2 Results'!P109),ISBLANK('Page 2 Results'!AB109),ISBLANK('Page 2 Results'!AC109),ISBLANK('Page 2 Results'!AJ109),ISBLANK('Page 2 Results'!AK109)),"DATE ERROR!! At least one of the dates is missing.",IF(AND('Page 2 Results'!O109&lt;='Page 2 Results'!P109,ROUNDDOWN('Page 2 Results'!P109,0)&lt;='Page 2 Results'!AB109,'Page 2 Results'!AB109&lt;='Page 2 Results'!AC109,'Page 2 Results'!AC109&lt;='Page 2 Results'!AJ109,'Page 2 Results'!AJ109&lt;='Page 2 Results'!AK109),"","DATE ERROR!! Please double check the dates you provided.")))</f>
        <v/>
      </c>
      <c r="AN109" s="85" t="str">
        <f>IF(AND(ISBLANK('Page 2 Results'!O109),ISBLANK('Page 2 Results'!P109),ISBLANK('Page 2 Results'!C109)),"",IF('Page 2 Results'!C109="Flush","**Flush Sample**",IF(OR('Page 2 Results'!F109="Ice Machine (Stand Alone)",'Page 2 Results'!F109="Ice Machine (in Refrigerator) -- Not required if non-metal water line"),"**Ice Machine**",ROUND(('Page 2 Results'!P109-'Page 2 Results'!O109)*24,9))))</f>
        <v/>
      </c>
      <c r="AO109" s="85" t="str">
        <f>IF(ISBLANK('Page 2 Results'!AF109),"",IF(ISTEXT('Page 2 Results'!AF109),"No",IF(OR(AND('Page 2 Results'!AF109&gt;=5.5,'Page 2 Results'!AG109="ppb (= ug/L)"),AND('Page 2 Results'!AF109&gt;=5.5/1000,'Page 2 Results'!AG109="ppm (= mg/L)")),"Yes","No")))</f>
        <v/>
      </c>
      <c r="AP109" s="78" t="str">
        <f>IF(AND('Page 2 Results'!AO109="Yes",'Page 2 Results'!G109="Yes (= Consumption)"),"Lead Result = "&amp;IF('Page 2 Results'!AG109="ppm (= mg/L)",'Page 2 Results'!AF109*1000,'Page 2 Results'!AF109)&amp;" ppb &lt;-- Within 24 hours of receipt of laboratory report, access to this consumption outlet must be closed.",IF(AND('Page 2 Results'!AO109="Yes",'Page 2 Results'!G109="No (= Non-Consumption)"),"Lead Result = "&amp;IF('Page 2 Results'!AG109="ppm (= mg/L)",'Page 2 Results'!AF109*1000,'Page 2 Results'!AF109)&amp;" ppb &lt;-- Within 24 hours of receipt of laboratory report, signage must be posted on this non-consumption outlet OR access to this non-consumption outlet must be closed.",""))</f>
        <v/>
      </c>
    </row>
    <row r="110" spans="4:42" x14ac:dyDescent="0.25">
      <c r="D110" s="90" t="str">
        <f>IF(AND('Page 2 Results'!B110="",'Page 2 Results'!C110=""),"",IF('Page 2 Results'!B110="","ERROR: Sample purpose is missing.",IF('Page 2 Results'!C110="","ERROR: Sample type is missing.",IF(OR(AND('Page 2 Results'!B110='Appx--List of Drop-Down Options'!$A$6,'Page 2 Results'!C110="First-Draw"),AND('Page 2 Results'!B110='Appx--List of Drop-Down Options'!$A$7,'Page 2 Results'!C110="Flush")),"ERROR: Sample PURPOSE and sample TYPE do not match.",""))))</f>
        <v/>
      </c>
      <c r="H110" s="101" t="str">
        <f>IF(AND('Page 2 Results'!F110="",'Page 2 Results'!G110=""),"",IF('Page 2 Results'!G110="","ERROR:  Use type of this outlet is missing.",IF(AND(OR(COUNTIF('Appx--List of Drop-Down Options'!$B$5:$B$10,'Page 2 Results'!F110)&gt;0,COUNTIF('Appx--List of Drop-Down Options'!$B$14:$B$15,'Page 2 Results'!F110)&gt;0,COUNTIF('Appx--List of Drop-Down Options'!$B$20:$B$22,'Page 2 Results'!F110)&gt;0,COUNTIF('Appx--List of Drop-Down Options'!$B$30,'Page 2 Results'!F110)&gt;0),'Page 2 Results'!G110="No (= Non-Consumption)"),"ERROR:  This type of outlet must be consumption.","")))</f>
        <v/>
      </c>
      <c r="N110" s="35"/>
      <c r="O110" s="34"/>
      <c r="P110" s="34"/>
      <c r="S110" s="33"/>
      <c r="U110" s="33"/>
      <c r="AB110" s="36"/>
      <c r="AC110" s="36"/>
      <c r="AD110" s="83"/>
      <c r="AE110" s="35"/>
      <c r="AF110" s="37"/>
      <c r="AJ110" s="36"/>
      <c r="AM110" s="92" t="str">
        <f>IF(AND(ISBLANK('Page 2 Results'!P110),ISBLANK('Page 2 Results'!AB110),ISBLANK('Page 2 Results'!AC110),ISBLANK('Page 2 Results'!AJ110),ISBLANK('Page 2 Results'!AK110)),"",IF(OR(ISBLANK('Page 2 Results'!P110),ISBLANK('Page 2 Results'!AB110),ISBLANK('Page 2 Results'!AC110),ISBLANK('Page 2 Results'!AJ110),ISBLANK('Page 2 Results'!AK110)),"DATE ERROR!! At least one of the dates is missing.",IF(AND('Page 2 Results'!O110&lt;='Page 2 Results'!P110,ROUNDDOWN('Page 2 Results'!P110,0)&lt;='Page 2 Results'!AB110,'Page 2 Results'!AB110&lt;='Page 2 Results'!AC110,'Page 2 Results'!AC110&lt;='Page 2 Results'!AJ110,'Page 2 Results'!AJ110&lt;='Page 2 Results'!AK110),"","DATE ERROR!! Please double check the dates you provided.")))</f>
        <v/>
      </c>
      <c r="AN110" s="85" t="str">
        <f>IF(AND(ISBLANK('Page 2 Results'!O110),ISBLANK('Page 2 Results'!P110),ISBLANK('Page 2 Results'!C110)),"",IF('Page 2 Results'!C110="Flush","**Flush Sample**",IF(OR('Page 2 Results'!F110="Ice Machine (Stand Alone)",'Page 2 Results'!F110="Ice Machine (in Refrigerator) -- Not required if non-metal water line"),"**Ice Machine**",ROUND(('Page 2 Results'!P110-'Page 2 Results'!O110)*24,9))))</f>
        <v/>
      </c>
      <c r="AO110" s="85" t="str">
        <f>IF(ISBLANK('Page 2 Results'!AF110),"",IF(ISTEXT('Page 2 Results'!AF110),"No",IF(OR(AND('Page 2 Results'!AF110&gt;=5.5,'Page 2 Results'!AG110="ppb (= ug/L)"),AND('Page 2 Results'!AF110&gt;=5.5/1000,'Page 2 Results'!AG110="ppm (= mg/L)")),"Yes","No")))</f>
        <v/>
      </c>
      <c r="AP110" s="78" t="str">
        <f>IF(AND('Page 2 Results'!AO110="Yes",'Page 2 Results'!G110="Yes (= Consumption)"),"Lead Result = "&amp;IF('Page 2 Results'!AG110="ppm (= mg/L)",'Page 2 Results'!AF110*1000,'Page 2 Results'!AF110)&amp;" ppb &lt;-- Within 24 hours of receipt of laboratory report, access to this consumption outlet must be closed.",IF(AND('Page 2 Results'!AO110="Yes",'Page 2 Results'!G110="No (= Non-Consumption)"),"Lead Result = "&amp;IF('Page 2 Results'!AG110="ppm (= mg/L)",'Page 2 Results'!AF110*1000,'Page 2 Results'!AF110)&amp;" ppb &lt;-- Within 24 hours of receipt of laboratory report, signage must be posted on this non-consumption outlet OR access to this non-consumption outlet must be closed.",""))</f>
        <v/>
      </c>
    </row>
    <row r="111" spans="4:42" x14ac:dyDescent="0.25">
      <c r="D111" s="90" t="str">
        <f>IF(AND('Page 2 Results'!B111="",'Page 2 Results'!C111=""),"",IF('Page 2 Results'!B111="","ERROR: Sample purpose is missing.",IF('Page 2 Results'!C111="","ERROR: Sample type is missing.",IF(OR(AND('Page 2 Results'!B111='Appx--List of Drop-Down Options'!$A$6,'Page 2 Results'!C111="First-Draw"),AND('Page 2 Results'!B111='Appx--List of Drop-Down Options'!$A$7,'Page 2 Results'!C111="Flush")),"ERROR: Sample PURPOSE and sample TYPE do not match.",""))))</f>
        <v/>
      </c>
      <c r="H111" s="101" t="str">
        <f>IF(AND('Page 2 Results'!F111="",'Page 2 Results'!G111=""),"",IF('Page 2 Results'!G111="","ERROR:  Use type of this outlet is missing.",IF(AND(OR(COUNTIF('Appx--List of Drop-Down Options'!$B$5:$B$10,'Page 2 Results'!F111)&gt;0,COUNTIF('Appx--List of Drop-Down Options'!$B$14:$B$15,'Page 2 Results'!F111)&gt;0,COUNTIF('Appx--List of Drop-Down Options'!$B$20:$B$22,'Page 2 Results'!F111)&gt;0,COUNTIF('Appx--List of Drop-Down Options'!$B$30,'Page 2 Results'!F111)&gt;0),'Page 2 Results'!G111="No (= Non-Consumption)"),"ERROR:  This type of outlet must be consumption.","")))</f>
        <v/>
      </c>
      <c r="N111" s="35"/>
      <c r="O111" s="34"/>
      <c r="P111" s="34"/>
      <c r="S111" s="33"/>
      <c r="U111" s="33"/>
      <c r="AB111" s="36"/>
      <c r="AC111" s="36"/>
      <c r="AD111" s="83"/>
      <c r="AE111" s="35"/>
      <c r="AF111" s="37"/>
      <c r="AJ111" s="36"/>
      <c r="AM111" s="92" t="str">
        <f>IF(AND(ISBLANK('Page 2 Results'!P111),ISBLANK('Page 2 Results'!AB111),ISBLANK('Page 2 Results'!AC111),ISBLANK('Page 2 Results'!AJ111),ISBLANK('Page 2 Results'!AK111)),"",IF(OR(ISBLANK('Page 2 Results'!P111),ISBLANK('Page 2 Results'!AB111),ISBLANK('Page 2 Results'!AC111),ISBLANK('Page 2 Results'!AJ111),ISBLANK('Page 2 Results'!AK111)),"DATE ERROR!! At least one of the dates is missing.",IF(AND('Page 2 Results'!O111&lt;='Page 2 Results'!P111,ROUNDDOWN('Page 2 Results'!P111,0)&lt;='Page 2 Results'!AB111,'Page 2 Results'!AB111&lt;='Page 2 Results'!AC111,'Page 2 Results'!AC111&lt;='Page 2 Results'!AJ111,'Page 2 Results'!AJ111&lt;='Page 2 Results'!AK111),"","DATE ERROR!! Please double check the dates you provided.")))</f>
        <v/>
      </c>
      <c r="AN111" s="85" t="str">
        <f>IF(AND(ISBLANK('Page 2 Results'!O111),ISBLANK('Page 2 Results'!P111),ISBLANK('Page 2 Results'!C111)),"",IF('Page 2 Results'!C111="Flush","**Flush Sample**",IF(OR('Page 2 Results'!F111="Ice Machine (Stand Alone)",'Page 2 Results'!F111="Ice Machine (in Refrigerator) -- Not required if non-metal water line"),"**Ice Machine**",ROUND(('Page 2 Results'!P111-'Page 2 Results'!O111)*24,9))))</f>
        <v/>
      </c>
      <c r="AO111" s="85" t="str">
        <f>IF(ISBLANK('Page 2 Results'!AF111),"",IF(ISTEXT('Page 2 Results'!AF111),"No",IF(OR(AND('Page 2 Results'!AF111&gt;=5.5,'Page 2 Results'!AG111="ppb (= ug/L)"),AND('Page 2 Results'!AF111&gt;=5.5/1000,'Page 2 Results'!AG111="ppm (= mg/L)")),"Yes","No")))</f>
        <v/>
      </c>
      <c r="AP111" s="78" t="str">
        <f>IF(AND('Page 2 Results'!AO111="Yes",'Page 2 Results'!G111="Yes (= Consumption)"),"Lead Result = "&amp;IF('Page 2 Results'!AG111="ppm (= mg/L)",'Page 2 Results'!AF111*1000,'Page 2 Results'!AF111)&amp;" ppb &lt;-- Within 24 hours of receipt of laboratory report, access to this consumption outlet must be closed.",IF(AND('Page 2 Results'!AO111="Yes",'Page 2 Results'!G111="No (= Non-Consumption)"),"Lead Result = "&amp;IF('Page 2 Results'!AG111="ppm (= mg/L)",'Page 2 Results'!AF111*1000,'Page 2 Results'!AF111)&amp;" ppb &lt;-- Within 24 hours of receipt of laboratory report, signage must be posted on this non-consumption outlet OR access to this non-consumption outlet must be closed.",""))</f>
        <v/>
      </c>
    </row>
    <row r="112" spans="4:42" x14ac:dyDescent="0.25">
      <c r="D112" s="90" t="str">
        <f>IF(AND('Page 2 Results'!B112="",'Page 2 Results'!C112=""),"",IF('Page 2 Results'!B112="","ERROR: Sample purpose is missing.",IF('Page 2 Results'!C112="","ERROR: Sample type is missing.",IF(OR(AND('Page 2 Results'!B112='Appx--List of Drop-Down Options'!$A$6,'Page 2 Results'!C112="First-Draw"),AND('Page 2 Results'!B112='Appx--List of Drop-Down Options'!$A$7,'Page 2 Results'!C112="Flush")),"ERROR: Sample PURPOSE and sample TYPE do not match.",""))))</f>
        <v/>
      </c>
      <c r="H112" s="101" t="str">
        <f>IF(AND('Page 2 Results'!F112="",'Page 2 Results'!G112=""),"",IF('Page 2 Results'!G112="","ERROR:  Use type of this outlet is missing.",IF(AND(OR(COUNTIF('Appx--List of Drop-Down Options'!$B$5:$B$10,'Page 2 Results'!F112)&gt;0,COUNTIF('Appx--List of Drop-Down Options'!$B$14:$B$15,'Page 2 Results'!F112)&gt;0,COUNTIF('Appx--List of Drop-Down Options'!$B$20:$B$22,'Page 2 Results'!F112)&gt;0,COUNTIF('Appx--List of Drop-Down Options'!$B$30,'Page 2 Results'!F112)&gt;0),'Page 2 Results'!G112="No (= Non-Consumption)"),"ERROR:  This type of outlet must be consumption.","")))</f>
        <v/>
      </c>
      <c r="N112" s="35"/>
      <c r="O112" s="34"/>
      <c r="P112" s="34"/>
      <c r="S112" s="33"/>
      <c r="U112" s="33"/>
      <c r="AB112" s="36"/>
      <c r="AC112" s="36"/>
      <c r="AD112" s="83"/>
      <c r="AE112" s="35"/>
      <c r="AF112" s="37"/>
      <c r="AJ112" s="36"/>
      <c r="AM112" s="92" t="str">
        <f>IF(AND(ISBLANK('Page 2 Results'!P112),ISBLANK('Page 2 Results'!AB112),ISBLANK('Page 2 Results'!AC112),ISBLANK('Page 2 Results'!AJ112),ISBLANK('Page 2 Results'!AK112)),"",IF(OR(ISBLANK('Page 2 Results'!P112),ISBLANK('Page 2 Results'!AB112),ISBLANK('Page 2 Results'!AC112),ISBLANK('Page 2 Results'!AJ112),ISBLANK('Page 2 Results'!AK112)),"DATE ERROR!! At least one of the dates is missing.",IF(AND('Page 2 Results'!O112&lt;='Page 2 Results'!P112,ROUNDDOWN('Page 2 Results'!P112,0)&lt;='Page 2 Results'!AB112,'Page 2 Results'!AB112&lt;='Page 2 Results'!AC112,'Page 2 Results'!AC112&lt;='Page 2 Results'!AJ112,'Page 2 Results'!AJ112&lt;='Page 2 Results'!AK112),"","DATE ERROR!! Please double check the dates you provided.")))</f>
        <v/>
      </c>
      <c r="AN112" s="85" t="str">
        <f>IF(AND(ISBLANK('Page 2 Results'!O112),ISBLANK('Page 2 Results'!P112),ISBLANK('Page 2 Results'!C112)),"",IF('Page 2 Results'!C112="Flush","**Flush Sample**",IF(OR('Page 2 Results'!F112="Ice Machine (Stand Alone)",'Page 2 Results'!F112="Ice Machine (in Refrigerator) -- Not required if non-metal water line"),"**Ice Machine**",ROUND(('Page 2 Results'!P112-'Page 2 Results'!O112)*24,9))))</f>
        <v/>
      </c>
      <c r="AO112" s="85" t="str">
        <f>IF(ISBLANK('Page 2 Results'!AF112),"",IF(ISTEXT('Page 2 Results'!AF112),"No",IF(OR(AND('Page 2 Results'!AF112&gt;=5.5,'Page 2 Results'!AG112="ppb (= ug/L)"),AND('Page 2 Results'!AF112&gt;=5.5/1000,'Page 2 Results'!AG112="ppm (= mg/L)")),"Yes","No")))</f>
        <v/>
      </c>
      <c r="AP112" s="78" t="str">
        <f>IF(AND('Page 2 Results'!AO112="Yes",'Page 2 Results'!G112="Yes (= Consumption)"),"Lead Result = "&amp;IF('Page 2 Results'!AG112="ppm (= mg/L)",'Page 2 Results'!AF112*1000,'Page 2 Results'!AF112)&amp;" ppb &lt;-- Within 24 hours of receipt of laboratory report, access to this consumption outlet must be closed.",IF(AND('Page 2 Results'!AO112="Yes",'Page 2 Results'!G112="No (= Non-Consumption)"),"Lead Result = "&amp;IF('Page 2 Results'!AG112="ppm (= mg/L)",'Page 2 Results'!AF112*1000,'Page 2 Results'!AF112)&amp;" ppb &lt;-- Within 24 hours of receipt of laboratory report, signage must be posted on this non-consumption outlet OR access to this non-consumption outlet must be closed.",""))</f>
        <v/>
      </c>
    </row>
    <row r="113" spans="4:42" x14ac:dyDescent="0.25">
      <c r="D113" s="90" t="str">
        <f>IF(AND('Page 2 Results'!B113="",'Page 2 Results'!C113=""),"",IF('Page 2 Results'!B113="","ERROR: Sample purpose is missing.",IF('Page 2 Results'!C113="","ERROR: Sample type is missing.",IF(OR(AND('Page 2 Results'!B113='Appx--List of Drop-Down Options'!$A$6,'Page 2 Results'!C113="First-Draw"),AND('Page 2 Results'!B113='Appx--List of Drop-Down Options'!$A$7,'Page 2 Results'!C113="Flush")),"ERROR: Sample PURPOSE and sample TYPE do not match.",""))))</f>
        <v/>
      </c>
      <c r="H113" s="101" t="str">
        <f>IF(AND('Page 2 Results'!F113="",'Page 2 Results'!G113=""),"",IF('Page 2 Results'!G113="","ERROR:  Use type of this outlet is missing.",IF(AND(OR(COUNTIF('Appx--List of Drop-Down Options'!$B$5:$B$10,'Page 2 Results'!F113)&gt;0,COUNTIF('Appx--List of Drop-Down Options'!$B$14:$B$15,'Page 2 Results'!F113)&gt;0,COUNTIF('Appx--List of Drop-Down Options'!$B$20:$B$22,'Page 2 Results'!F113)&gt;0,COUNTIF('Appx--List of Drop-Down Options'!$B$30,'Page 2 Results'!F113)&gt;0),'Page 2 Results'!G113="No (= Non-Consumption)"),"ERROR:  This type of outlet must be consumption.","")))</f>
        <v/>
      </c>
      <c r="N113" s="35"/>
      <c r="O113" s="34"/>
      <c r="P113" s="34"/>
      <c r="S113" s="33"/>
      <c r="U113" s="33"/>
      <c r="AB113" s="36"/>
      <c r="AC113" s="36"/>
      <c r="AD113" s="83"/>
      <c r="AE113" s="35"/>
      <c r="AF113" s="37"/>
      <c r="AJ113" s="36"/>
      <c r="AM113" s="92" t="str">
        <f>IF(AND(ISBLANK('Page 2 Results'!P113),ISBLANK('Page 2 Results'!AB113),ISBLANK('Page 2 Results'!AC113),ISBLANK('Page 2 Results'!AJ113),ISBLANK('Page 2 Results'!AK113)),"",IF(OR(ISBLANK('Page 2 Results'!P113),ISBLANK('Page 2 Results'!AB113),ISBLANK('Page 2 Results'!AC113),ISBLANK('Page 2 Results'!AJ113),ISBLANK('Page 2 Results'!AK113)),"DATE ERROR!! At least one of the dates is missing.",IF(AND('Page 2 Results'!O113&lt;='Page 2 Results'!P113,ROUNDDOWN('Page 2 Results'!P113,0)&lt;='Page 2 Results'!AB113,'Page 2 Results'!AB113&lt;='Page 2 Results'!AC113,'Page 2 Results'!AC113&lt;='Page 2 Results'!AJ113,'Page 2 Results'!AJ113&lt;='Page 2 Results'!AK113),"","DATE ERROR!! Please double check the dates you provided.")))</f>
        <v/>
      </c>
      <c r="AN113" s="85" t="str">
        <f>IF(AND(ISBLANK('Page 2 Results'!O113),ISBLANK('Page 2 Results'!P113),ISBLANK('Page 2 Results'!C113)),"",IF('Page 2 Results'!C113="Flush","**Flush Sample**",IF(OR('Page 2 Results'!F113="Ice Machine (Stand Alone)",'Page 2 Results'!F113="Ice Machine (in Refrigerator) -- Not required if non-metal water line"),"**Ice Machine**",ROUND(('Page 2 Results'!P113-'Page 2 Results'!O113)*24,9))))</f>
        <v/>
      </c>
      <c r="AO113" s="85" t="str">
        <f>IF(ISBLANK('Page 2 Results'!AF113),"",IF(ISTEXT('Page 2 Results'!AF113),"No",IF(OR(AND('Page 2 Results'!AF113&gt;=5.5,'Page 2 Results'!AG113="ppb (= ug/L)"),AND('Page 2 Results'!AF113&gt;=5.5/1000,'Page 2 Results'!AG113="ppm (= mg/L)")),"Yes","No")))</f>
        <v/>
      </c>
      <c r="AP113" s="78" t="str">
        <f>IF(AND('Page 2 Results'!AO113="Yes",'Page 2 Results'!G113="Yes (= Consumption)"),"Lead Result = "&amp;IF('Page 2 Results'!AG113="ppm (= mg/L)",'Page 2 Results'!AF113*1000,'Page 2 Results'!AF113)&amp;" ppb &lt;-- Within 24 hours of receipt of laboratory report, access to this consumption outlet must be closed.",IF(AND('Page 2 Results'!AO113="Yes",'Page 2 Results'!G113="No (= Non-Consumption)"),"Lead Result = "&amp;IF('Page 2 Results'!AG113="ppm (= mg/L)",'Page 2 Results'!AF113*1000,'Page 2 Results'!AF113)&amp;" ppb &lt;-- Within 24 hours of receipt of laboratory report, signage must be posted on this non-consumption outlet OR access to this non-consumption outlet must be closed.",""))</f>
        <v/>
      </c>
    </row>
    <row r="114" spans="4:42" x14ac:dyDescent="0.25">
      <c r="D114" s="90" t="str">
        <f>IF(AND('Page 2 Results'!B114="",'Page 2 Results'!C114=""),"",IF('Page 2 Results'!B114="","ERROR: Sample purpose is missing.",IF('Page 2 Results'!C114="","ERROR: Sample type is missing.",IF(OR(AND('Page 2 Results'!B114='Appx--List of Drop-Down Options'!$A$6,'Page 2 Results'!C114="First-Draw"),AND('Page 2 Results'!B114='Appx--List of Drop-Down Options'!$A$7,'Page 2 Results'!C114="Flush")),"ERROR: Sample PURPOSE and sample TYPE do not match.",""))))</f>
        <v/>
      </c>
      <c r="H114" s="101" t="str">
        <f>IF(AND('Page 2 Results'!F114="",'Page 2 Results'!G114=""),"",IF('Page 2 Results'!G114="","ERROR:  Use type of this outlet is missing.",IF(AND(OR(COUNTIF('Appx--List of Drop-Down Options'!$B$5:$B$10,'Page 2 Results'!F114)&gt;0,COUNTIF('Appx--List of Drop-Down Options'!$B$14:$B$15,'Page 2 Results'!F114)&gt;0,COUNTIF('Appx--List of Drop-Down Options'!$B$20:$B$22,'Page 2 Results'!F114)&gt;0,COUNTIF('Appx--List of Drop-Down Options'!$B$30,'Page 2 Results'!F114)&gt;0),'Page 2 Results'!G114="No (= Non-Consumption)"),"ERROR:  This type of outlet must be consumption.","")))</f>
        <v/>
      </c>
      <c r="N114" s="35"/>
      <c r="O114" s="34"/>
      <c r="P114" s="34"/>
      <c r="S114" s="33"/>
      <c r="U114" s="33"/>
      <c r="AB114" s="36"/>
      <c r="AC114" s="36"/>
      <c r="AD114" s="83"/>
      <c r="AE114" s="35"/>
      <c r="AF114" s="37"/>
      <c r="AJ114" s="36"/>
      <c r="AM114" s="92" t="str">
        <f>IF(AND(ISBLANK('Page 2 Results'!P114),ISBLANK('Page 2 Results'!AB114),ISBLANK('Page 2 Results'!AC114),ISBLANK('Page 2 Results'!AJ114),ISBLANK('Page 2 Results'!AK114)),"",IF(OR(ISBLANK('Page 2 Results'!P114),ISBLANK('Page 2 Results'!AB114),ISBLANK('Page 2 Results'!AC114),ISBLANK('Page 2 Results'!AJ114),ISBLANK('Page 2 Results'!AK114)),"DATE ERROR!! At least one of the dates is missing.",IF(AND('Page 2 Results'!O114&lt;='Page 2 Results'!P114,ROUNDDOWN('Page 2 Results'!P114,0)&lt;='Page 2 Results'!AB114,'Page 2 Results'!AB114&lt;='Page 2 Results'!AC114,'Page 2 Results'!AC114&lt;='Page 2 Results'!AJ114,'Page 2 Results'!AJ114&lt;='Page 2 Results'!AK114),"","DATE ERROR!! Please double check the dates you provided.")))</f>
        <v/>
      </c>
      <c r="AN114" s="85" t="str">
        <f>IF(AND(ISBLANK('Page 2 Results'!O114),ISBLANK('Page 2 Results'!P114),ISBLANK('Page 2 Results'!C114)),"",IF('Page 2 Results'!C114="Flush","**Flush Sample**",IF(OR('Page 2 Results'!F114="Ice Machine (Stand Alone)",'Page 2 Results'!F114="Ice Machine (in Refrigerator) -- Not required if non-metal water line"),"**Ice Machine**",ROUND(('Page 2 Results'!P114-'Page 2 Results'!O114)*24,9))))</f>
        <v/>
      </c>
      <c r="AO114" s="85" t="str">
        <f>IF(ISBLANK('Page 2 Results'!AF114),"",IF(ISTEXT('Page 2 Results'!AF114),"No",IF(OR(AND('Page 2 Results'!AF114&gt;=5.5,'Page 2 Results'!AG114="ppb (= ug/L)"),AND('Page 2 Results'!AF114&gt;=5.5/1000,'Page 2 Results'!AG114="ppm (= mg/L)")),"Yes","No")))</f>
        <v/>
      </c>
      <c r="AP114" s="78" t="str">
        <f>IF(AND('Page 2 Results'!AO114="Yes",'Page 2 Results'!G114="Yes (= Consumption)"),"Lead Result = "&amp;IF('Page 2 Results'!AG114="ppm (= mg/L)",'Page 2 Results'!AF114*1000,'Page 2 Results'!AF114)&amp;" ppb &lt;-- Within 24 hours of receipt of laboratory report, access to this consumption outlet must be closed.",IF(AND('Page 2 Results'!AO114="Yes",'Page 2 Results'!G114="No (= Non-Consumption)"),"Lead Result = "&amp;IF('Page 2 Results'!AG114="ppm (= mg/L)",'Page 2 Results'!AF114*1000,'Page 2 Results'!AF114)&amp;" ppb &lt;-- Within 24 hours of receipt of laboratory report, signage must be posted on this non-consumption outlet OR access to this non-consumption outlet must be closed.",""))</f>
        <v/>
      </c>
    </row>
    <row r="115" spans="4:42" x14ac:dyDescent="0.25">
      <c r="D115" s="90" t="str">
        <f>IF(AND('Page 2 Results'!B115="",'Page 2 Results'!C115=""),"",IF('Page 2 Results'!B115="","ERROR: Sample purpose is missing.",IF('Page 2 Results'!C115="","ERROR: Sample type is missing.",IF(OR(AND('Page 2 Results'!B115='Appx--List of Drop-Down Options'!$A$6,'Page 2 Results'!C115="First-Draw"),AND('Page 2 Results'!B115='Appx--List of Drop-Down Options'!$A$7,'Page 2 Results'!C115="Flush")),"ERROR: Sample PURPOSE and sample TYPE do not match.",""))))</f>
        <v/>
      </c>
      <c r="H115" s="101" t="str">
        <f>IF(AND('Page 2 Results'!F115="",'Page 2 Results'!G115=""),"",IF('Page 2 Results'!G115="","ERROR:  Use type of this outlet is missing.",IF(AND(OR(COUNTIF('Appx--List of Drop-Down Options'!$B$5:$B$10,'Page 2 Results'!F115)&gt;0,COUNTIF('Appx--List of Drop-Down Options'!$B$14:$B$15,'Page 2 Results'!F115)&gt;0,COUNTIF('Appx--List of Drop-Down Options'!$B$20:$B$22,'Page 2 Results'!F115)&gt;0,COUNTIF('Appx--List of Drop-Down Options'!$B$30,'Page 2 Results'!F115)&gt;0),'Page 2 Results'!G115="No (= Non-Consumption)"),"ERROR:  This type of outlet must be consumption.","")))</f>
        <v/>
      </c>
      <c r="N115" s="35"/>
      <c r="O115" s="34"/>
      <c r="P115" s="34"/>
      <c r="S115" s="33"/>
      <c r="U115" s="33"/>
      <c r="AB115" s="36"/>
      <c r="AC115" s="36"/>
      <c r="AD115" s="83"/>
      <c r="AE115" s="35"/>
      <c r="AF115" s="37"/>
      <c r="AJ115" s="36"/>
      <c r="AM115" s="92" t="str">
        <f>IF(AND(ISBLANK('Page 2 Results'!P115),ISBLANK('Page 2 Results'!AB115),ISBLANK('Page 2 Results'!AC115),ISBLANK('Page 2 Results'!AJ115),ISBLANK('Page 2 Results'!AK115)),"",IF(OR(ISBLANK('Page 2 Results'!P115),ISBLANK('Page 2 Results'!AB115),ISBLANK('Page 2 Results'!AC115),ISBLANK('Page 2 Results'!AJ115),ISBLANK('Page 2 Results'!AK115)),"DATE ERROR!! At least one of the dates is missing.",IF(AND('Page 2 Results'!O115&lt;='Page 2 Results'!P115,ROUNDDOWN('Page 2 Results'!P115,0)&lt;='Page 2 Results'!AB115,'Page 2 Results'!AB115&lt;='Page 2 Results'!AC115,'Page 2 Results'!AC115&lt;='Page 2 Results'!AJ115,'Page 2 Results'!AJ115&lt;='Page 2 Results'!AK115),"","DATE ERROR!! Please double check the dates you provided.")))</f>
        <v/>
      </c>
      <c r="AN115" s="85" t="str">
        <f>IF(AND(ISBLANK('Page 2 Results'!O115),ISBLANK('Page 2 Results'!P115),ISBLANK('Page 2 Results'!C115)),"",IF('Page 2 Results'!C115="Flush","**Flush Sample**",IF(OR('Page 2 Results'!F115="Ice Machine (Stand Alone)",'Page 2 Results'!F115="Ice Machine (in Refrigerator) -- Not required if non-metal water line"),"**Ice Machine**",ROUND(('Page 2 Results'!P115-'Page 2 Results'!O115)*24,9))))</f>
        <v/>
      </c>
      <c r="AO115" s="85" t="str">
        <f>IF(ISBLANK('Page 2 Results'!AF115),"",IF(ISTEXT('Page 2 Results'!AF115),"No",IF(OR(AND('Page 2 Results'!AF115&gt;=5.5,'Page 2 Results'!AG115="ppb (= ug/L)"),AND('Page 2 Results'!AF115&gt;=5.5/1000,'Page 2 Results'!AG115="ppm (= mg/L)")),"Yes","No")))</f>
        <v/>
      </c>
      <c r="AP115" s="78" t="str">
        <f>IF(AND('Page 2 Results'!AO115="Yes",'Page 2 Results'!G115="Yes (= Consumption)"),"Lead Result = "&amp;IF('Page 2 Results'!AG115="ppm (= mg/L)",'Page 2 Results'!AF115*1000,'Page 2 Results'!AF115)&amp;" ppb &lt;-- Within 24 hours of receipt of laboratory report, access to this consumption outlet must be closed.",IF(AND('Page 2 Results'!AO115="Yes",'Page 2 Results'!G115="No (= Non-Consumption)"),"Lead Result = "&amp;IF('Page 2 Results'!AG115="ppm (= mg/L)",'Page 2 Results'!AF115*1000,'Page 2 Results'!AF115)&amp;" ppb &lt;-- Within 24 hours of receipt of laboratory report, signage must be posted on this non-consumption outlet OR access to this non-consumption outlet must be closed.",""))</f>
        <v/>
      </c>
    </row>
    <row r="116" spans="4:42" x14ac:dyDescent="0.25">
      <c r="D116" s="90" t="str">
        <f>IF(AND('Page 2 Results'!B116="",'Page 2 Results'!C116=""),"",IF('Page 2 Results'!B116="","ERROR: Sample purpose is missing.",IF('Page 2 Results'!C116="","ERROR: Sample type is missing.",IF(OR(AND('Page 2 Results'!B116='Appx--List of Drop-Down Options'!$A$6,'Page 2 Results'!C116="First-Draw"),AND('Page 2 Results'!B116='Appx--List of Drop-Down Options'!$A$7,'Page 2 Results'!C116="Flush")),"ERROR: Sample PURPOSE and sample TYPE do not match.",""))))</f>
        <v/>
      </c>
      <c r="H116" s="101" t="str">
        <f>IF(AND('Page 2 Results'!F116="",'Page 2 Results'!G116=""),"",IF('Page 2 Results'!G116="","ERROR:  Use type of this outlet is missing.",IF(AND(OR(COUNTIF('Appx--List of Drop-Down Options'!$B$5:$B$10,'Page 2 Results'!F116)&gt;0,COUNTIF('Appx--List of Drop-Down Options'!$B$14:$B$15,'Page 2 Results'!F116)&gt;0,COUNTIF('Appx--List of Drop-Down Options'!$B$20:$B$22,'Page 2 Results'!F116)&gt;0,COUNTIF('Appx--List of Drop-Down Options'!$B$30,'Page 2 Results'!F116)&gt;0),'Page 2 Results'!G116="No (= Non-Consumption)"),"ERROR:  This type of outlet must be consumption.","")))</f>
        <v/>
      </c>
      <c r="N116" s="35"/>
      <c r="O116" s="34"/>
      <c r="P116" s="34"/>
      <c r="S116" s="33"/>
      <c r="U116" s="33"/>
      <c r="AB116" s="36"/>
      <c r="AC116" s="36"/>
      <c r="AD116" s="83"/>
      <c r="AE116" s="35"/>
      <c r="AF116" s="37"/>
      <c r="AJ116" s="36"/>
      <c r="AM116" s="92" t="str">
        <f>IF(AND(ISBLANK('Page 2 Results'!P116),ISBLANK('Page 2 Results'!AB116),ISBLANK('Page 2 Results'!AC116),ISBLANK('Page 2 Results'!AJ116),ISBLANK('Page 2 Results'!AK116)),"",IF(OR(ISBLANK('Page 2 Results'!P116),ISBLANK('Page 2 Results'!AB116),ISBLANK('Page 2 Results'!AC116),ISBLANK('Page 2 Results'!AJ116),ISBLANK('Page 2 Results'!AK116)),"DATE ERROR!! At least one of the dates is missing.",IF(AND('Page 2 Results'!O116&lt;='Page 2 Results'!P116,ROUNDDOWN('Page 2 Results'!P116,0)&lt;='Page 2 Results'!AB116,'Page 2 Results'!AB116&lt;='Page 2 Results'!AC116,'Page 2 Results'!AC116&lt;='Page 2 Results'!AJ116,'Page 2 Results'!AJ116&lt;='Page 2 Results'!AK116),"","DATE ERROR!! Please double check the dates you provided.")))</f>
        <v/>
      </c>
      <c r="AN116" s="85" t="str">
        <f>IF(AND(ISBLANK('Page 2 Results'!O116),ISBLANK('Page 2 Results'!P116),ISBLANK('Page 2 Results'!C116)),"",IF('Page 2 Results'!C116="Flush","**Flush Sample**",IF(OR('Page 2 Results'!F116="Ice Machine (Stand Alone)",'Page 2 Results'!F116="Ice Machine (in Refrigerator) -- Not required if non-metal water line"),"**Ice Machine**",ROUND(('Page 2 Results'!P116-'Page 2 Results'!O116)*24,9))))</f>
        <v/>
      </c>
      <c r="AO116" s="85" t="str">
        <f>IF(ISBLANK('Page 2 Results'!AF116),"",IF(ISTEXT('Page 2 Results'!AF116),"No",IF(OR(AND('Page 2 Results'!AF116&gt;=5.5,'Page 2 Results'!AG116="ppb (= ug/L)"),AND('Page 2 Results'!AF116&gt;=5.5/1000,'Page 2 Results'!AG116="ppm (= mg/L)")),"Yes","No")))</f>
        <v/>
      </c>
      <c r="AP116" s="78" t="str">
        <f>IF(AND('Page 2 Results'!AO116="Yes",'Page 2 Results'!G116="Yes (= Consumption)"),"Lead Result = "&amp;IF('Page 2 Results'!AG116="ppm (= mg/L)",'Page 2 Results'!AF116*1000,'Page 2 Results'!AF116)&amp;" ppb &lt;-- Within 24 hours of receipt of laboratory report, access to this consumption outlet must be closed.",IF(AND('Page 2 Results'!AO116="Yes",'Page 2 Results'!G116="No (= Non-Consumption)"),"Lead Result = "&amp;IF('Page 2 Results'!AG116="ppm (= mg/L)",'Page 2 Results'!AF116*1000,'Page 2 Results'!AF116)&amp;" ppb &lt;-- Within 24 hours of receipt of laboratory report, signage must be posted on this non-consumption outlet OR access to this non-consumption outlet must be closed.",""))</f>
        <v/>
      </c>
    </row>
    <row r="117" spans="4:42" x14ac:dyDescent="0.25">
      <c r="D117" s="90" t="str">
        <f>IF(AND('Page 2 Results'!B117="",'Page 2 Results'!C117=""),"",IF('Page 2 Results'!B117="","ERROR: Sample purpose is missing.",IF('Page 2 Results'!C117="","ERROR: Sample type is missing.",IF(OR(AND('Page 2 Results'!B117='Appx--List of Drop-Down Options'!$A$6,'Page 2 Results'!C117="First-Draw"),AND('Page 2 Results'!B117='Appx--List of Drop-Down Options'!$A$7,'Page 2 Results'!C117="Flush")),"ERROR: Sample PURPOSE and sample TYPE do not match.",""))))</f>
        <v/>
      </c>
      <c r="H117" s="101" t="str">
        <f>IF(AND('Page 2 Results'!F117="",'Page 2 Results'!G117=""),"",IF('Page 2 Results'!G117="","ERROR:  Use type of this outlet is missing.",IF(AND(OR(COUNTIF('Appx--List of Drop-Down Options'!$B$5:$B$10,'Page 2 Results'!F117)&gt;0,COUNTIF('Appx--List of Drop-Down Options'!$B$14:$B$15,'Page 2 Results'!F117)&gt;0,COUNTIF('Appx--List of Drop-Down Options'!$B$20:$B$22,'Page 2 Results'!F117)&gt;0,COUNTIF('Appx--List of Drop-Down Options'!$B$30,'Page 2 Results'!F117)&gt;0),'Page 2 Results'!G117="No (= Non-Consumption)"),"ERROR:  This type of outlet must be consumption.","")))</f>
        <v/>
      </c>
      <c r="N117" s="35"/>
      <c r="O117" s="34"/>
      <c r="P117" s="34"/>
      <c r="S117" s="33"/>
      <c r="U117" s="33"/>
      <c r="AB117" s="36"/>
      <c r="AC117" s="36"/>
      <c r="AD117" s="83"/>
      <c r="AE117" s="35"/>
      <c r="AF117" s="37"/>
      <c r="AJ117" s="36"/>
      <c r="AM117" s="92" t="str">
        <f>IF(AND(ISBLANK('Page 2 Results'!P117),ISBLANK('Page 2 Results'!AB117),ISBLANK('Page 2 Results'!AC117),ISBLANK('Page 2 Results'!AJ117),ISBLANK('Page 2 Results'!AK117)),"",IF(OR(ISBLANK('Page 2 Results'!P117),ISBLANK('Page 2 Results'!AB117),ISBLANK('Page 2 Results'!AC117),ISBLANK('Page 2 Results'!AJ117),ISBLANK('Page 2 Results'!AK117)),"DATE ERROR!! At least one of the dates is missing.",IF(AND('Page 2 Results'!O117&lt;='Page 2 Results'!P117,ROUNDDOWN('Page 2 Results'!P117,0)&lt;='Page 2 Results'!AB117,'Page 2 Results'!AB117&lt;='Page 2 Results'!AC117,'Page 2 Results'!AC117&lt;='Page 2 Results'!AJ117,'Page 2 Results'!AJ117&lt;='Page 2 Results'!AK117),"","DATE ERROR!! Please double check the dates you provided.")))</f>
        <v/>
      </c>
      <c r="AN117" s="85" t="str">
        <f>IF(AND(ISBLANK('Page 2 Results'!O117),ISBLANK('Page 2 Results'!P117),ISBLANK('Page 2 Results'!C117)),"",IF('Page 2 Results'!C117="Flush","**Flush Sample**",IF(OR('Page 2 Results'!F117="Ice Machine (Stand Alone)",'Page 2 Results'!F117="Ice Machine (in Refrigerator) -- Not required if non-metal water line"),"**Ice Machine**",ROUND(('Page 2 Results'!P117-'Page 2 Results'!O117)*24,9))))</f>
        <v/>
      </c>
      <c r="AO117" s="85" t="str">
        <f>IF(ISBLANK('Page 2 Results'!AF117),"",IF(ISTEXT('Page 2 Results'!AF117),"No",IF(OR(AND('Page 2 Results'!AF117&gt;=5.5,'Page 2 Results'!AG117="ppb (= ug/L)"),AND('Page 2 Results'!AF117&gt;=5.5/1000,'Page 2 Results'!AG117="ppm (= mg/L)")),"Yes","No")))</f>
        <v/>
      </c>
      <c r="AP117" s="78" t="str">
        <f>IF(AND('Page 2 Results'!AO117="Yes",'Page 2 Results'!G117="Yes (= Consumption)"),"Lead Result = "&amp;IF('Page 2 Results'!AG117="ppm (= mg/L)",'Page 2 Results'!AF117*1000,'Page 2 Results'!AF117)&amp;" ppb &lt;-- Within 24 hours of receipt of laboratory report, access to this consumption outlet must be closed.",IF(AND('Page 2 Results'!AO117="Yes",'Page 2 Results'!G117="No (= Non-Consumption)"),"Lead Result = "&amp;IF('Page 2 Results'!AG117="ppm (= mg/L)",'Page 2 Results'!AF117*1000,'Page 2 Results'!AF117)&amp;" ppb &lt;-- Within 24 hours of receipt of laboratory report, signage must be posted on this non-consumption outlet OR access to this non-consumption outlet must be closed.",""))</f>
        <v/>
      </c>
    </row>
    <row r="118" spans="4:42" x14ac:dyDescent="0.25">
      <c r="D118" s="90" t="str">
        <f>IF(AND('Page 2 Results'!B118="",'Page 2 Results'!C118=""),"",IF('Page 2 Results'!B118="","ERROR: Sample purpose is missing.",IF('Page 2 Results'!C118="","ERROR: Sample type is missing.",IF(OR(AND('Page 2 Results'!B118='Appx--List of Drop-Down Options'!$A$6,'Page 2 Results'!C118="First-Draw"),AND('Page 2 Results'!B118='Appx--List of Drop-Down Options'!$A$7,'Page 2 Results'!C118="Flush")),"ERROR: Sample PURPOSE and sample TYPE do not match.",""))))</f>
        <v/>
      </c>
      <c r="H118" s="101" t="str">
        <f>IF(AND('Page 2 Results'!F118="",'Page 2 Results'!G118=""),"",IF('Page 2 Results'!G118="","ERROR:  Use type of this outlet is missing.",IF(AND(OR(COUNTIF('Appx--List of Drop-Down Options'!$B$5:$B$10,'Page 2 Results'!F118)&gt;0,COUNTIF('Appx--List of Drop-Down Options'!$B$14:$B$15,'Page 2 Results'!F118)&gt;0,COUNTIF('Appx--List of Drop-Down Options'!$B$20:$B$22,'Page 2 Results'!F118)&gt;0,COUNTIF('Appx--List of Drop-Down Options'!$B$30,'Page 2 Results'!F118)&gt;0),'Page 2 Results'!G118="No (= Non-Consumption)"),"ERROR:  This type of outlet must be consumption.","")))</f>
        <v/>
      </c>
      <c r="N118" s="35"/>
      <c r="O118" s="34"/>
      <c r="P118" s="34"/>
      <c r="S118" s="33"/>
      <c r="U118" s="33"/>
      <c r="AB118" s="36"/>
      <c r="AC118" s="36"/>
      <c r="AD118" s="83"/>
      <c r="AE118" s="35"/>
      <c r="AF118" s="37"/>
      <c r="AJ118" s="36"/>
      <c r="AM118" s="92" t="str">
        <f>IF(AND(ISBLANK('Page 2 Results'!P118),ISBLANK('Page 2 Results'!AB118),ISBLANK('Page 2 Results'!AC118),ISBLANK('Page 2 Results'!AJ118),ISBLANK('Page 2 Results'!AK118)),"",IF(OR(ISBLANK('Page 2 Results'!P118),ISBLANK('Page 2 Results'!AB118),ISBLANK('Page 2 Results'!AC118),ISBLANK('Page 2 Results'!AJ118),ISBLANK('Page 2 Results'!AK118)),"DATE ERROR!! At least one of the dates is missing.",IF(AND('Page 2 Results'!O118&lt;='Page 2 Results'!P118,ROUNDDOWN('Page 2 Results'!P118,0)&lt;='Page 2 Results'!AB118,'Page 2 Results'!AB118&lt;='Page 2 Results'!AC118,'Page 2 Results'!AC118&lt;='Page 2 Results'!AJ118,'Page 2 Results'!AJ118&lt;='Page 2 Results'!AK118),"","DATE ERROR!! Please double check the dates you provided.")))</f>
        <v/>
      </c>
      <c r="AN118" s="85" t="str">
        <f>IF(AND(ISBLANK('Page 2 Results'!O118),ISBLANK('Page 2 Results'!P118),ISBLANK('Page 2 Results'!C118)),"",IF('Page 2 Results'!C118="Flush","**Flush Sample**",IF(OR('Page 2 Results'!F118="Ice Machine (Stand Alone)",'Page 2 Results'!F118="Ice Machine (in Refrigerator) -- Not required if non-metal water line"),"**Ice Machine**",ROUND(('Page 2 Results'!P118-'Page 2 Results'!O118)*24,9))))</f>
        <v/>
      </c>
      <c r="AO118" s="85" t="str">
        <f>IF(ISBLANK('Page 2 Results'!AF118),"",IF(ISTEXT('Page 2 Results'!AF118),"No",IF(OR(AND('Page 2 Results'!AF118&gt;=5.5,'Page 2 Results'!AG118="ppb (= ug/L)"),AND('Page 2 Results'!AF118&gt;=5.5/1000,'Page 2 Results'!AG118="ppm (= mg/L)")),"Yes","No")))</f>
        <v/>
      </c>
      <c r="AP118" s="78" t="str">
        <f>IF(AND('Page 2 Results'!AO118="Yes",'Page 2 Results'!G118="Yes (= Consumption)"),"Lead Result = "&amp;IF('Page 2 Results'!AG118="ppm (= mg/L)",'Page 2 Results'!AF118*1000,'Page 2 Results'!AF118)&amp;" ppb &lt;-- Within 24 hours of receipt of laboratory report, access to this consumption outlet must be closed.",IF(AND('Page 2 Results'!AO118="Yes",'Page 2 Results'!G118="No (= Non-Consumption)"),"Lead Result = "&amp;IF('Page 2 Results'!AG118="ppm (= mg/L)",'Page 2 Results'!AF118*1000,'Page 2 Results'!AF118)&amp;" ppb &lt;-- Within 24 hours of receipt of laboratory report, signage must be posted on this non-consumption outlet OR access to this non-consumption outlet must be closed.",""))</f>
        <v/>
      </c>
    </row>
    <row r="119" spans="4:42" x14ac:dyDescent="0.25">
      <c r="D119" s="90" t="str">
        <f>IF(AND('Page 2 Results'!B119="",'Page 2 Results'!C119=""),"",IF('Page 2 Results'!B119="","ERROR: Sample purpose is missing.",IF('Page 2 Results'!C119="","ERROR: Sample type is missing.",IF(OR(AND('Page 2 Results'!B119='Appx--List of Drop-Down Options'!$A$6,'Page 2 Results'!C119="First-Draw"),AND('Page 2 Results'!B119='Appx--List of Drop-Down Options'!$A$7,'Page 2 Results'!C119="Flush")),"ERROR: Sample PURPOSE and sample TYPE do not match.",""))))</f>
        <v/>
      </c>
      <c r="H119" s="101" t="str">
        <f>IF(AND('Page 2 Results'!F119="",'Page 2 Results'!G119=""),"",IF('Page 2 Results'!G119="","ERROR:  Use type of this outlet is missing.",IF(AND(OR(COUNTIF('Appx--List of Drop-Down Options'!$B$5:$B$10,'Page 2 Results'!F119)&gt;0,COUNTIF('Appx--List of Drop-Down Options'!$B$14:$B$15,'Page 2 Results'!F119)&gt;0,COUNTIF('Appx--List of Drop-Down Options'!$B$20:$B$22,'Page 2 Results'!F119)&gt;0,COUNTIF('Appx--List of Drop-Down Options'!$B$30,'Page 2 Results'!F119)&gt;0),'Page 2 Results'!G119="No (= Non-Consumption)"),"ERROR:  This type of outlet must be consumption.","")))</f>
        <v/>
      </c>
      <c r="N119" s="35"/>
      <c r="O119" s="34"/>
      <c r="P119" s="34"/>
      <c r="S119" s="33"/>
      <c r="U119" s="33"/>
      <c r="AB119" s="36"/>
      <c r="AC119" s="36"/>
      <c r="AD119" s="83"/>
      <c r="AE119" s="35"/>
      <c r="AF119" s="37"/>
      <c r="AJ119" s="36"/>
      <c r="AM119" s="92" t="str">
        <f>IF(AND(ISBLANK('Page 2 Results'!P119),ISBLANK('Page 2 Results'!AB119),ISBLANK('Page 2 Results'!AC119),ISBLANK('Page 2 Results'!AJ119),ISBLANK('Page 2 Results'!AK119)),"",IF(OR(ISBLANK('Page 2 Results'!P119),ISBLANK('Page 2 Results'!AB119),ISBLANK('Page 2 Results'!AC119),ISBLANK('Page 2 Results'!AJ119),ISBLANK('Page 2 Results'!AK119)),"DATE ERROR!! At least one of the dates is missing.",IF(AND('Page 2 Results'!O119&lt;='Page 2 Results'!P119,ROUNDDOWN('Page 2 Results'!P119,0)&lt;='Page 2 Results'!AB119,'Page 2 Results'!AB119&lt;='Page 2 Results'!AC119,'Page 2 Results'!AC119&lt;='Page 2 Results'!AJ119,'Page 2 Results'!AJ119&lt;='Page 2 Results'!AK119),"","DATE ERROR!! Please double check the dates you provided.")))</f>
        <v/>
      </c>
      <c r="AN119" s="85" t="str">
        <f>IF(AND(ISBLANK('Page 2 Results'!O119),ISBLANK('Page 2 Results'!P119),ISBLANK('Page 2 Results'!C119)),"",IF('Page 2 Results'!C119="Flush","**Flush Sample**",IF(OR('Page 2 Results'!F119="Ice Machine (Stand Alone)",'Page 2 Results'!F119="Ice Machine (in Refrigerator) -- Not required if non-metal water line"),"**Ice Machine**",ROUND(('Page 2 Results'!P119-'Page 2 Results'!O119)*24,9))))</f>
        <v/>
      </c>
      <c r="AO119" s="85" t="str">
        <f>IF(ISBLANK('Page 2 Results'!AF119),"",IF(ISTEXT('Page 2 Results'!AF119),"No",IF(OR(AND('Page 2 Results'!AF119&gt;=5.5,'Page 2 Results'!AG119="ppb (= ug/L)"),AND('Page 2 Results'!AF119&gt;=5.5/1000,'Page 2 Results'!AG119="ppm (= mg/L)")),"Yes","No")))</f>
        <v/>
      </c>
      <c r="AP119" s="78" t="str">
        <f>IF(AND('Page 2 Results'!AO119="Yes",'Page 2 Results'!G119="Yes (= Consumption)"),"Lead Result = "&amp;IF('Page 2 Results'!AG119="ppm (= mg/L)",'Page 2 Results'!AF119*1000,'Page 2 Results'!AF119)&amp;" ppb &lt;-- Within 24 hours of receipt of laboratory report, access to this consumption outlet must be closed.",IF(AND('Page 2 Results'!AO119="Yes",'Page 2 Results'!G119="No (= Non-Consumption)"),"Lead Result = "&amp;IF('Page 2 Results'!AG119="ppm (= mg/L)",'Page 2 Results'!AF119*1000,'Page 2 Results'!AF119)&amp;" ppb &lt;-- Within 24 hours of receipt of laboratory report, signage must be posted on this non-consumption outlet OR access to this non-consumption outlet must be closed.",""))</f>
        <v/>
      </c>
    </row>
    <row r="120" spans="4:42" x14ac:dyDescent="0.25">
      <c r="D120" s="90" t="str">
        <f>IF(AND('Page 2 Results'!B120="",'Page 2 Results'!C120=""),"",IF('Page 2 Results'!B120="","ERROR: Sample purpose is missing.",IF('Page 2 Results'!C120="","ERROR: Sample type is missing.",IF(OR(AND('Page 2 Results'!B120='Appx--List of Drop-Down Options'!$A$6,'Page 2 Results'!C120="First-Draw"),AND('Page 2 Results'!B120='Appx--List of Drop-Down Options'!$A$7,'Page 2 Results'!C120="Flush")),"ERROR: Sample PURPOSE and sample TYPE do not match.",""))))</f>
        <v/>
      </c>
      <c r="H120" s="101" t="str">
        <f>IF(AND('Page 2 Results'!F120="",'Page 2 Results'!G120=""),"",IF('Page 2 Results'!G120="","ERROR:  Use type of this outlet is missing.",IF(AND(OR(COUNTIF('Appx--List of Drop-Down Options'!$B$5:$B$10,'Page 2 Results'!F120)&gt;0,COUNTIF('Appx--List of Drop-Down Options'!$B$14:$B$15,'Page 2 Results'!F120)&gt;0,COUNTIF('Appx--List of Drop-Down Options'!$B$20:$B$22,'Page 2 Results'!F120)&gt;0,COUNTIF('Appx--List of Drop-Down Options'!$B$30,'Page 2 Results'!F120)&gt;0),'Page 2 Results'!G120="No (= Non-Consumption)"),"ERROR:  This type of outlet must be consumption.","")))</f>
        <v/>
      </c>
      <c r="N120" s="35"/>
      <c r="O120" s="34"/>
      <c r="P120" s="34"/>
      <c r="S120" s="33"/>
      <c r="U120" s="33"/>
      <c r="AB120" s="36"/>
      <c r="AC120" s="36"/>
      <c r="AD120" s="83"/>
      <c r="AE120" s="35"/>
      <c r="AF120" s="37"/>
      <c r="AJ120" s="36"/>
      <c r="AM120" s="92" t="str">
        <f>IF(AND(ISBLANK('Page 2 Results'!P120),ISBLANK('Page 2 Results'!AB120),ISBLANK('Page 2 Results'!AC120),ISBLANK('Page 2 Results'!AJ120),ISBLANK('Page 2 Results'!AK120)),"",IF(OR(ISBLANK('Page 2 Results'!P120),ISBLANK('Page 2 Results'!AB120),ISBLANK('Page 2 Results'!AC120),ISBLANK('Page 2 Results'!AJ120),ISBLANK('Page 2 Results'!AK120)),"DATE ERROR!! At least one of the dates is missing.",IF(AND('Page 2 Results'!O120&lt;='Page 2 Results'!P120,ROUNDDOWN('Page 2 Results'!P120,0)&lt;='Page 2 Results'!AB120,'Page 2 Results'!AB120&lt;='Page 2 Results'!AC120,'Page 2 Results'!AC120&lt;='Page 2 Results'!AJ120,'Page 2 Results'!AJ120&lt;='Page 2 Results'!AK120),"","DATE ERROR!! Please double check the dates you provided.")))</f>
        <v/>
      </c>
      <c r="AN120" s="85" t="str">
        <f>IF(AND(ISBLANK('Page 2 Results'!O120),ISBLANK('Page 2 Results'!P120),ISBLANK('Page 2 Results'!C120)),"",IF('Page 2 Results'!C120="Flush","**Flush Sample**",IF(OR('Page 2 Results'!F120="Ice Machine (Stand Alone)",'Page 2 Results'!F120="Ice Machine (in Refrigerator) -- Not required if non-metal water line"),"**Ice Machine**",ROUND(('Page 2 Results'!P120-'Page 2 Results'!O120)*24,9))))</f>
        <v/>
      </c>
      <c r="AO120" s="85" t="str">
        <f>IF(ISBLANK('Page 2 Results'!AF120),"",IF(ISTEXT('Page 2 Results'!AF120),"No",IF(OR(AND('Page 2 Results'!AF120&gt;=5.5,'Page 2 Results'!AG120="ppb (= ug/L)"),AND('Page 2 Results'!AF120&gt;=5.5/1000,'Page 2 Results'!AG120="ppm (= mg/L)")),"Yes","No")))</f>
        <v/>
      </c>
      <c r="AP120" s="78" t="str">
        <f>IF(AND('Page 2 Results'!AO120="Yes",'Page 2 Results'!G120="Yes (= Consumption)"),"Lead Result = "&amp;IF('Page 2 Results'!AG120="ppm (= mg/L)",'Page 2 Results'!AF120*1000,'Page 2 Results'!AF120)&amp;" ppb &lt;-- Within 24 hours of receipt of laboratory report, access to this consumption outlet must be closed.",IF(AND('Page 2 Results'!AO120="Yes",'Page 2 Results'!G120="No (= Non-Consumption)"),"Lead Result = "&amp;IF('Page 2 Results'!AG120="ppm (= mg/L)",'Page 2 Results'!AF120*1000,'Page 2 Results'!AF120)&amp;" ppb &lt;-- Within 24 hours of receipt of laboratory report, signage must be posted on this non-consumption outlet OR access to this non-consumption outlet must be closed.",""))</f>
        <v/>
      </c>
    </row>
    <row r="121" spans="4:42" x14ac:dyDescent="0.25">
      <c r="D121" s="90" t="str">
        <f>IF(AND('Page 2 Results'!B121="",'Page 2 Results'!C121=""),"",IF('Page 2 Results'!B121="","ERROR: Sample purpose is missing.",IF('Page 2 Results'!C121="","ERROR: Sample type is missing.",IF(OR(AND('Page 2 Results'!B121='Appx--List of Drop-Down Options'!$A$6,'Page 2 Results'!C121="First-Draw"),AND('Page 2 Results'!B121='Appx--List of Drop-Down Options'!$A$7,'Page 2 Results'!C121="Flush")),"ERROR: Sample PURPOSE and sample TYPE do not match.",""))))</f>
        <v/>
      </c>
      <c r="H121" s="101" t="str">
        <f>IF(AND('Page 2 Results'!F121="",'Page 2 Results'!G121=""),"",IF('Page 2 Results'!G121="","ERROR:  Use type of this outlet is missing.",IF(AND(OR(COUNTIF('Appx--List of Drop-Down Options'!$B$5:$B$10,'Page 2 Results'!F121)&gt;0,COUNTIF('Appx--List of Drop-Down Options'!$B$14:$B$15,'Page 2 Results'!F121)&gt;0,COUNTIF('Appx--List of Drop-Down Options'!$B$20:$B$22,'Page 2 Results'!F121)&gt;0,COUNTIF('Appx--List of Drop-Down Options'!$B$30,'Page 2 Results'!F121)&gt;0),'Page 2 Results'!G121="No (= Non-Consumption)"),"ERROR:  This type of outlet must be consumption.","")))</f>
        <v/>
      </c>
      <c r="N121" s="35"/>
      <c r="O121" s="34"/>
      <c r="P121" s="34"/>
      <c r="S121" s="33"/>
      <c r="U121" s="33"/>
      <c r="AB121" s="36"/>
      <c r="AC121" s="36"/>
      <c r="AD121" s="83"/>
      <c r="AE121" s="35"/>
      <c r="AF121" s="37"/>
      <c r="AJ121" s="36"/>
      <c r="AM121" s="92" t="str">
        <f>IF(AND(ISBLANK('Page 2 Results'!P121),ISBLANK('Page 2 Results'!AB121),ISBLANK('Page 2 Results'!AC121),ISBLANK('Page 2 Results'!AJ121),ISBLANK('Page 2 Results'!AK121)),"",IF(OR(ISBLANK('Page 2 Results'!P121),ISBLANK('Page 2 Results'!AB121),ISBLANK('Page 2 Results'!AC121),ISBLANK('Page 2 Results'!AJ121),ISBLANK('Page 2 Results'!AK121)),"DATE ERROR!! At least one of the dates is missing.",IF(AND('Page 2 Results'!O121&lt;='Page 2 Results'!P121,ROUNDDOWN('Page 2 Results'!P121,0)&lt;='Page 2 Results'!AB121,'Page 2 Results'!AB121&lt;='Page 2 Results'!AC121,'Page 2 Results'!AC121&lt;='Page 2 Results'!AJ121,'Page 2 Results'!AJ121&lt;='Page 2 Results'!AK121),"","DATE ERROR!! Please double check the dates you provided.")))</f>
        <v/>
      </c>
      <c r="AN121" s="85" t="str">
        <f>IF(AND(ISBLANK('Page 2 Results'!O121),ISBLANK('Page 2 Results'!P121),ISBLANK('Page 2 Results'!C121)),"",IF('Page 2 Results'!C121="Flush","**Flush Sample**",IF(OR('Page 2 Results'!F121="Ice Machine (Stand Alone)",'Page 2 Results'!F121="Ice Machine (in Refrigerator) -- Not required if non-metal water line"),"**Ice Machine**",ROUND(('Page 2 Results'!P121-'Page 2 Results'!O121)*24,9))))</f>
        <v/>
      </c>
      <c r="AO121" s="85" t="str">
        <f>IF(ISBLANK('Page 2 Results'!AF121),"",IF(ISTEXT('Page 2 Results'!AF121),"No",IF(OR(AND('Page 2 Results'!AF121&gt;=5.5,'Page 2 Results'!AG121="ppb (= ug/L)"),AND('Page 2 Results'!AF121&gt;=5.5/1000,'Page 2 Results'!AG121="ppm (= mg/L)")),"Yes","No")))</f>
        <v/>
      </c>
      <c r="AP121" s="78" t="str">
        <f>IF(AND('Page 2 Results'!AO121="Yes",'Page 2 Results'!G121="Yes (= Consumption)"),"Lead Result = "&amp;IF('Page 2 Results'!AG121="ppm (= mg/L)",'Page 2 Results'!AF121*1000,'Page 2 Results'!AF121)&amp;" ppb &lt;-- Within 24 hours of receipt of laboratory report, access to this consumption outlet must be closed.",IF(AND('Page 2 Results'!AO121="Yes",'Page 2 Results'!G121="No (= Non-Consumption)"),"Lead Result = "&amp;IF('Page 2 Results'!AG121="ppm (= mg/L)",'Page 2 Results'!AF121*1000,'Page 2 Results'!AF121)&amp;" ppb &lt;-- Within 24 hours of receipt of laboratory report, signage must be posted on this non-consumption outlet OR access to this non-consumption outlet must be closed.",""))</f>
        <v/>
      </c>
    </row>
    <row r="122" spans="4:42" x14ac:dyDescent="0.25">
      <c r="D122" s="90" t="str">
        <f>IF(AND('Page 2 Results'!B122="",'Page 2 Results'!C122=""),"",IF('Page 2 Results'!B122="","ERROR: Sample purpose is missing.",IF('Page 2 Results'!C122="","ERROR: Sample type is missing.",IF(OR(AND('Page 2 Results'!B122='Appx--List of Drop-Down Options'!$A$6,'Page 2 Results'!C122="First-Draw"),AND('Page 2 Results'!B122='Appx--List of Drop-Down Options'!$A$7,'Page 2 Results'!C122="Flush")),"ERROR: Sample PURPOSE and sample TYPE do not match.",""))))</f>
        <v/>
      </c>
      <c r="H122" s="101" t="str">
        <f>IF(AND('Page 2 Results'!F122="",'Page 2 Results'!G122=""),"",IF('Page 2 Results'!G122="","ERROR:  Use type of this outlet is missing.",IF(AND(OR(COUNTIF('Appx--List of Drop-Down Options'!$B$5:$B$10,'Page 2 Results'!F122)&gt;0,COUNTIF('Appx--List of Drop-Down Options'!$B$14:$B$15,'Page 2 Results'!F122)&gt;0,COUNTIF('Appx--List of Drop-Down Options'!$B$20:$B$22,'Page 2 Results'!F122)&gt;0,COUNTIF('Appx--List of Drop-Down Options'!$B$30,'Page 2 Results'!F122)&gt;0),'Page 2 Results'!G122="No (= Non-Consumption)"),"ERROR:  This type of outlet must be consumption.","")))</f>
        <v/>
      </c>
      <c r="N122" s="35"/>
      <c r="O122" s="34"/>
      <c r="P122" s="34"/>
      <c r="S122" s="33"/>
      <c r="U122" s="33"/>
      <c r="AB122" s="36"/>
      <c r="AC122" s="36"/>
      <c r="AD122" s="83"/>
      <c r="AE122" s="35"/>
      <c r="AF122" s="37"/>
      <c r="AJ122" s="36"/>
      <c r="AM122" s="92" t="str">
        <f>IF(AND(ISBLANK('Page 2 Results'!P122),ISBLANK('Page 2 Results'!AB122),ISBLANK('Page 2 Results'!AC122),ISBLANK('Page 2 Results'!AJ122),ISBLANK('Page 2 Results'!AK122)),"",IF(OR(ISBLANK('Page 2 Results'!P122),ISBLANK('Page 2 Results'!AB122),ISBLANK('Page 2 Results'!AC122),ISBLANK('Page 2 Results'!AJ122),ISBLANK('Page 2 Results'!AK122)),"DATE ERROR!! At least one of the dates is missing.",IF(AND('Page 2 Results'!O122&lt;='Page 2 Results'!P122,ROUNDDOWN('Page 2 Results'!P122,0)&lt;='Page 2 Results'!AB122,'Page 2 Results'!AB122&lt;='Page 2 Results'!AC122,'Page 2 Results'!AC122&lt;='Page 2 Results'!AJ122,'Page 2 Results'!AJ122&lt;='Page 2 Results'!AK122),"","DATE ERROR!! Please double check the dates you provided.")))</f>
        <v/>
      </c>
      <c r="AN122" s="85" t="str">
        <f>IF(AND(ISBLANK('Page 2 Results'!O122),ISBLANK('Page 2 Results'!P122),ISBLANK('Page 2 Results'!C122)),"",IF('Page 2 Results'!C122="Flush","**Flush Sample**",IF(OR('Page 2 Results'!F122="Ice Machine (Stand Alone)",'Page 2 Results'!F122="Ice Machine (in Refrigerator) -- Not required if non-metal water line"),"**Ice Machine**",ROUND(('Page 2 Results'!P122-'Page 2 Results'!O122)*24,9))))</f>
        <v/>
      </c>
      <c r="AO122" s="85" t="str">
        <f>IF(ISBLANK('Page 2 Results'!AF122),"",IF(ISTEXT('Page 2 Results'!AF122),"No",IF(OR(AND('Page 2 Results'!AF122&gt;=5.5,'Page 2 Results'!AG122="ppb (= ug/L)"),AND('Page 2 Results'!AF122&gt;=5.5/1000,'Page 2 Results'!AG122="ppm (= mg/L)")),"Yes","No")))</f>
        <v/>
      </c>
      <c r="AP122" s="78" t="str">
        <f>IF(AND('Page 2 Results'!AO122="Yes",'Page 2 Results'!G122="Yes (= Consumption)"),"Lead Result = "&amp;IF('Page 2 Results'!AG122="ppm (= mg/L)",'Page 2 Results'!AF122*1000,'Page 2 Results'!AF122)&amp;" ppb &lt;-- Within 24 hours of receipt of laboratory report, access to this consumption outlet must be closed.",IF(AND('Page 2 Results'!AO122="Yes",'Page 2 Results'!G122="No (= Non-Consumption)"),"Lead Result = "&amp;IF('Page 2 Results'!AG122="ppm (= mg/L)",'Page 2 Results'!AF122*1000,'Page 2 Results'!AF122)&amp;" ppb &lt;-- Within 24 hours of receipt of laboratory report, signage must be posted on this non-consumption outlet OR access to this non-consumption outlet must be closed.",""))</f>
        <v/>
      </c>
    </row>
    <row r="123" spans="4:42" x14ac:dyDescent="0.25">
      <c r="D123" s="90" t="str">
        <f>IF(AND('Page 2 Results'!B123="",'Page 2 Results'!C123=""),"",IF('Page 2 Results'!B123="","ERROR: Sample purpose is missing.",IF('Page 2 Results'!C123="","ERROR: Sample type is missing.",IF(OR(AND('Page 2 Results'!B123='Appx--List of Drop-Down Options'!$A$6,'Page 2 Results'!C123="First-Draw"),AND('Page 2 Results'!B123='Appx--List of Drop-Down Options'!$A$7,'Page 2 Results'!C123="Flush")),"ERROR: Sample PURPOSE and sample TYPE do not match.",""))))</f>
        <v/>
      </c>
      <c r="H123" s="101" t="str">
        <f>IF(AND('Page 2 Results'!F123="",'Page 2 Results'!G123=""),"",IF('Page 2 Results'!G123="","ERROR:  Use type of this outlet is missing.",IF(AND(OR(COUNTIF('Appx--List of Drop-Down Options'!$B$5:$B$10,'Page 2 Results'!F123)&gt;0,COUNTIF('Appx--List of Drop-Down Options'!$B$14:$B$15,'Page 2 Results'!F123)&gt;0,COUNTIF('Appx--List of Drop-Down Options'!$B$20:$B$22,'Page 2 Results'!F123)&gt;0,COUNTIF('Appx--List of Drop-Down Options'!$B$30,'Page 2 Results'!F123)&gt;0),'Page 2 Results'!G123="No (= Non-Consumption)"),"ERROR:  This type of outlet must be consumption.","")))</f>
        <v/>
      </c>
      <c r="N123" s="35"/>
      <c r="O123" s="34"/>
      <c r="P123" s="34"/>
      <c r="S123" s="33"/>
      <c r="U123" s="33"/>
      <c r="AB123" s="36"/>
      <c r="AC123" s="36"/>
      <c r="AD123" s="83"/>
      <c r="AE123" s="35"/>
      <c r="AF123" s="37"/>
      <c r="AJ123" s="36"/>
      <c r="AM123" s="92" t="str">
        <f>IF(AND(ISBLANK('Page 2 Results'!P123),ISBLANK('Page 2 Results'!AB123),ISBLANK('Page 2 Results'!AC123),ISBLANK('Page 2 Results'!AJ123),ISBLANK('Page 2 Results'!AK123)),"",IF(OR(ISBLANK('Page 2 Results'!P123),ISBLANK('Page 2 Results'!AB123),ISBLANK('Page 2 Results'!AC123),ISBLANK('Page 2 Results'!AJ123),ISBLANK('Page 2 Results'!AK123)),"DATE ERROR!! At least one of the dates is missing.",IF(AND('Page 2 Results'!O123&lt;='Page 2 Results'!P123,ROUNDDOWN('Page 2 Results'!P123,0)&lt;='Page 2 Results'!AB123,'Page 2 Results'!AB123&lt;='Page 2 Results'!AC123,'Page 2 Results'!AC123&lt;='Page 2 Results'!AJ123,'Page 2 Results'!AJ123&lt;='Page 2 Results'!AK123),"","DATE ERROR!! Please double check the dates you provided.")))</f>
        <v/>
      </c>
      <c r="AN123" s="85" t="str">
        <f>IF(AND(ISBLANK('Page 2 Results'!O123),ISBLANK('Page 2 Results'!P123),ISBLANK('Page 2 Results'!C123)),"",IF('Page 2 Results'!C123="Flush","**Flush Sample**",IF(OR('Page 2 Results'!F123="Ice Machine (Stand Alone)",'Page 2 Results'!F123="Ice Machine (in Refrigerator) -- Not required if non-metal water line"),"**Ice Machine**",ROUND(('Page 2 Results'!P123-'Page 2 Results'!O123)*24,9))))</f>
        <v/>
      </c>
      <c r="AO123" s="85" t="str">
        <f>IF(ISBLANK('Page 2 Results'!AF123),"",IF(ISTEXT('Page 2 Results'!AF123),"No",IF(OR(AND('Page 2 Results'!AF123&gt;=5.5,'Page 2 Results'!AG123="ppb (= ug/L)"),AND('Page 2 Results'!AF123&gt;=5.5/1000,'Page 2 Results'!AG123="ppm (= mg/L)")),"Yes","No")))</f>
        <v/>
      </c>
      <c r="AP123" s="78" t="str">
        <f>IF(AND('Page 2 Results'!AO123="Yes",'Page 2 Results'!G123="Yes (= Consumption)"),"Lead Result = "&amp;IF('Page 2 Results'!AG123="ppm (= mg/L)",'Page 2 Results'!AF123*1000,'Page 2 Results'!AF123)&amp;" ppb &lt;-- Within 24 hours of receipt of laboratory report, access to this consumption outlet must be closed.",IF(AND('Page 2 Results'!AO123="Yes",'Page 2 Results'!G123="No (= Non-Consumption)"),"Lead Result = "&amp;IF('Page 2 Results'!AG123="ppm (= mg/L)",'Page 2 Results'!AF123*1000,'Page 2 Results'!AF123)&amp;" ppb &lt;-- Within 24 hours of receipt of laboratory report, signage must be posted on this non-consumption outlet OR access to this non-consumption outlet must be closed.",""))</f>
        <v/>
      </c>
    </row>
    <row r="124" spans="4:42" x14ac:dyDescent="0.25">
      <c r="D124" s="90" t="str">
        <f>IF(AND('Page 2 Results'!B124="",'Page 2 Results'!C124=""),"",IF('Page 2 Results'!B124="","ERROR: Sample purpose is missing.",IF('Page 2 Results'!C124="","ERROR: Sample type is missing.",IF(OR(AND('Page 2 Results'!B124='Appx--List of Drop-Down Options'!$A$6,'Page 2 Results'!C124="First-Draw"),AND('Page 2 Results'!B124='Appx--List of Drop-Down Options'!$A$7,'Page 2 Results'!C124="Flush")),"ERROR: Sample PURPOSE and sample TYPE do not match.",""))))</f>
        <v/>
      </c>
      <c r="H124" s="101" t="str">
        <f>IF(AND('Page 2 Results'!F124="",'Page 2 Results'!G124=""),"",IF('Page 2 Results'!G124="","ERROR:  Use type of this outlet is missing.",IF(AND(OR(COUNTIF('Appx--List of Drop-Down Options'!$B$5:$B$10,'Page 2 Results'!F124)&gt;0,COUNTIF('Appx--List of Drop-Down Options'!$B$14:$B$15,'Page 2 Results'!F124)&gt;0,COUNTIF('Appx--List of Drop-Down Options'!$B$20:$B$22,'Page 2 Results'!F124)&gt;0,COUNTIF('Appx--List of Drop-Down Options'!$B$30,'Page 2 Results'!F124)&gt;0),'Page 2 Results'!G124="No (= Non-Consumption)"),"ERROR:  This type of outlet must be consumption.","")))</f>
        <v/>
      </c>
      <c r="N124" s="35"/>
      <c r="O124" s="34"/>
      <c r="P124" s="34"/>
      <c r="S124" s="33"/>
      <c r="U124" s="33"/>
      <c r="AB124" s="36"/>
      <c r="AC124" s="36"/>
      <c r="AD124" s="83"/>
      <c r="AE124" s="35"/>
      <c r="AF124" s="37"/>
      <c r="AJ124" s="36"/>
      <c r="AM124" s="92" t="str">
        <f>IF(AND(ISBLANK('Page 2 Results'!P124),ISBLANK('Page 2 Results'!AB124),ISBLANK('Page 2 Results'!AC124),ISBLANK('Page 2 Results'!AJ124),ISBLANK('Page 2 Results'!AK124)),"",IF(OR(ISBLANK('Page 2 Results'!P124),ISBLANK('Page 2 Results'!AB124),ISBLANK('Page 2 Results'!AC124),ISBLANK('Page 2 Results'!AJ124),ISBLANK('Page 2 Results'!AK124)),"DATE ERROR!! At least one of the dates is missing.",IF(AND('Page 2 Results'!O124&lt;='Page 2 Results'!P124,ROUNDDOWN('Page 2 Results'!P124,0)&lt;='Page 2 Results'!AB124,'Page 2 Results'!AB124&lt;='Page 2 Results'!AC124,'Page 2 Results'!AC124&lt;='Page 2 Results'!AJ124,'Page 2 Results'!AJ124&lt;='Page 2 Results'!AK124),"","DATE ERROR!! Please double check the dates you provided.")))</f>
        <v/>
      </c>
      <c r="AN124" s="85" t="str">
        <f>IF(AND(ISBLANK('Page 2 Results'!O124),ISBLANK('Page 2 Results'!P124),ISBLANK('Page 2 Results'!C124)),"",IF('Page 2 Results'!C124="Flush","**Flush Sample**",IF(OR('Page 2 Results'!F124="Ice Machine (Stand Alone)",'Page 2 Results'!F124="Ice Machine (in Refrigerator) -- Not required if non-metal water line"),"**Ice Machine**",ROUND(('Page 2 Results'!P124-'Page 2 Results'!O124)*24,9))))</f>
        <v/>
      </c>
      <c r="AO124" s="85" t="str">
        <f>IF(ISBLANK('Page 2 Results'!AF124),"",IF(ISTEXT('Page 2 Results'!AF124),"No",IF(OR(AND('Page 2 Results'!AF124&gt;=5.5,'Page 2 Results'!AG124="ppb (= ug/L)"),AND('Page 2 Results'!AF124&gt;=5.5/1000,'Page 2 Results'!AG124="ppm (= mg/L)")),"Yes","No")))</f>
        <v/>
      </c>
      <c r="AP124" s="78" t="str">
        <f>IF(AND('Page 2 Results'!AO124="Yes",'Page 2 Results'!G124="Yes (= Consumption)"),"Lead Result = "&amp;IF('Page 2 Results'!AG124="ppm (= mg/L)",'Page 2 Results'!AF124*1000,'Page 2 Results'!AF124)&amp;" ppb &lt;-- Within 24 hours of receipt of laboratory report, access to this consumption outlet must be closed.",IF(AND('Page 2 Results'!AO124="Yes",'Page 2 Results'!G124="No (= Non-Consumption)"),"Lead Result = "&amp;IF('Page 2 Results'!AG124="ppm (= mg/L)",'Page 2 Results'!AF124*1000,'Page 2 Results'!AF124)&amp;" ppb &lt;-- Within 24 hours of receipt of laboratory report, signage must be posted on this non-consumption outlet OR access to this non-consumption outlet must be closed.",""))</f>
        <v/>
      </c>
    </row>
    <row r="125" spans="4:42" x14ac:dyDescent="0.25">
      <c r="D125" s="90" t="str">
        <f>IF(AND('Page 2 Results'!B125="",'Page 2 Results'!C125=""),"",IF('Page 2 Results'!B125="","ERROR: Sample purpose is missing.",IF('Page 2 Results'!C125="","ERROR: Sample type is missing.",IF(OR(AND('Page 2 Results'!B125='Appx--List of Drop-Down Options'!$A$6,'Page 2 Results'!C125="First-Draw"),AND('Page 2 Results'!B125='Appx--List of Drop-Down Options'!$A$7,'Page 2 Results'!C125="Flush")),"ERROR: Sample PURPOSE and sample TYPE do not match.",""))))</f>
        <v/>
      </c>
      <c r="H125" s="101" t="str">
        <f>IF(AND('Page 2 Results'!F125="",'Page 2 Results'!G125=""),"",IF('Page 2 Results'!G125="","ERROR:  Use type of this outlet is missing.",IF(AND(OR(COUNTIF('Appx--List of Drop-Down Options'!$B$5:$B$10,'Page 2 Results'!F125)&gt;0,COUNTIF('Appx--List of Drop-Down Options'!$B$14:$B$15,'Page 2 Results'!F125)&gt;0,COUNTIF('Appx--List of Drop-Down Options'!$B$20:$B$22,'Page 2 Results'!F125)&gt;0,COUNTIF('Appx--List of Drop-Down Options'!$B$30,'Page 2 Results'!F125)&gt;0),'Page 2 Results'!G125="No (= Non-Consumption)"),"ERROR:  This type of outlet must be consumption.","")))</f>
        <v/>
      </c>
      <c r="N125" s="35"/>
      <c r="O125" s="34"/>
      <c r="P125" s="34"/>
      <c r="S125" s="33"/>
      <c r="U125" s="33"/>
      <c r="AB125" s="36"/>
      <c r="AC125" s="36"/>
      <c r="AD125" s="83"/>
      <c r="AE125" s="35"/>
      <c r="AF125" s="37"/>
      <c r="AJ125" s="36"/>
      <c r="AM125" s="92" t="str">
        <f>IF(AND(ISBLANK('Page 2 Results'!P125),ISBLANK('Page 2 Results'!AB125),ISBLANK('Page 2 Results'!AC125),ISBLANK('Page 2 Results'!AJ125),ISBLANK('Page 2 Results'!AK125)),"",IF(OR(ISBLANK('Page 2 Results'!P125),ISBLANK('Page 2 Results'!AB125),ISBLANK('Page 2 Results'!AC125),ISBLANK('Page 2 Results'!AJ125),ISBLANK('Page 2 Results'!AK125)),"DATE ERROR!! At least one of the dates is missing.",IF(AND('Page 2 Results'!O125&lt;='Page 2 Results'!P125,ROUNDDOWN('Page 2 Results'!P125,0)&lt;='Page 2 Results'!AB125,'Page 2 Results'!AB125&lt;='Page 2 Results'!AC125,'Page 2 Results'!AC125&lt;='Page 2 Results'!AJ125,'Page 2 Results'!AJ125&lt;='Page 2 Results'!AK125),"","DATE ERROR!! Please double check the dates you provided.")))</f>
        <v/>
      </c>
      <c r="AN125" s="85" t="str">
        <f>IF(AND(ISBLANK('Page 2 Results'!O125),ISBLANK('Page 2 Results'!P125),ISBLANK('Page 2 Results'!C125)),"",IF('Page 2 Results'!C125="Flush","**Flush Sample**",IF(OR('Page 2 Results'!F125="Ice Machine (Stand Alone)",'Page 2 Results'!F125="Ice Machine (in Refrigerator) -- Not required if non-metal water line"),"**Ice Machine**",ROUND(('Page 2 Results'!P125-'Page 2 Results'!O125)*24,9))))</f>
        <v/>
      </c>
      <c r="AO125" s="85" t="str">
        <f>IF(ISBLANK('Page 2 Results'!AF125),"",IF(ISTEXT('Page 2 Results'!AF125),"No",IF(OR(AND('Page 2 Results'!AF125&gt;=5.5,'Page 2 Results'!AG125="ppb (= ug/L)"),AND('Page 2 Results'!AF125&gt;=5.5/1000,'Page 2 Results'!AG125="ppm (= mg/L)")),"Yes","No")))</f>
        <v/>
      </c>
      <c r="AP125" s="78" t="str">
        <f>IF(AND('Page 2 Results'!AO125="Yes",'Page 2 Results'!G125="Yes (= Consumption)"),"Lead Result = "&amp;IF('Page 2 Results'!AG125="ppm (= mg/L)",'Page 2 Results'!AF125*1000,'Page 2 Results'!AF125)&amp;" ppb &lt;-- Within 24 hours of receipt of laboratory report, access to this consumption outlet must be closed.",IF(AND('Page 2 Results'!AO125="Yes",'Page 2 Results'!G125="No (= Non-Consumption)"),"Lead Result = "&amp;IF('Page 2 Results'!AG125="ppm (= mg/L)",'Page 2 Results'!AF125*1000,'Page 2 Results'!AF125)&amp;" ppb &lt;-- Within 24 hours of receipt of laboratory report, signage must be posted on this non-consumption outlet OR access to this non-consumption outlet must be closed.",""))</f>
        <v/>
      </c>
    </row>
    <row r="126" spans="4:42" x14ac:dyDescent="0.25">
      <c r="D126" s="90" t="str">
        <f>IF(AND('Page 2 Results'!B126="",'Page 2 Results'!C126=""),"",IF('Page 2 Results'!B126="","ERROR: Sample purpose is missing.",IF('Page 2 Results'!C126="","ERROR: Sample type is missing.",IF(OR(AND('Page 2 Results'!B126='Appx--List of Drop-Down Options'!$A$6,'Page 2 Results'!C126="First-Draw"),AND('Page 2 Results'!B126='Appx--List of Drop-Down Options'!$A$7,'Page 2 Results'!C126="Flush")),"ERROR: Sample PURPOSE and sample TYPE do not match.",""))))</f>
        <v/>
      </c>
      <c r="H126" s="101" t="str">
        <f>IF(AND('Page 2 Results'!F126="",'Page 2 Results'!G126=""),"",IF('Page 2 Results'!G126="","ERROR:  Use type of this outlet is missing.",IF(AND(OR(COUNTIF('Appx--List of Drop-Down Options'!$B$5:$B$10,'Page 2 Results'!F126)&gt;0,COUNTIF('Appx--List of Drop-Down Options'!$B$14:$B$15,'Page 2 Results'!F126)&gt;0,COUNTIF('Appx--List of Drop-Down Options'!$B$20:$B$22,'Page 2 Results'!F126)&gt;0,COUNTIF('Appx--List of Drop-Down Options'!$B$30,'Page 2 Results'!F126)&gt;0),'Page 2 Results'!G126="No (= Non-Consumption)"),"ERROR:  This type of outlet must be consumption.","")))</f>
        <v/>
      </c>
      <c r="N126" s="35"/>
      <c r="O126" s="34"/>
      <c r="P126" s="34"/>
      <c r="S126" s="33"/>
      <c r="U126" s="33"/>
      <c r="AB126" s="36"/>
      <c r="AC126" s="36"/>
      <c r="AD126" s="83"/>
      <c r="AE126" s="35"/>
      <c r="AF126" s="37"/>
      <c r="AJ126" s="36"/>
      <c r="AM126" s="92" t="str">
        <f>IF(AND(ISBLANK('Page 2 Results'!P126),ISBLANK('Page 2 Results'!AB126),ISBLANK('Page 2 Results'!AC126),ISBLANK('Page 2 Results'!AJ126),ISBLANK('Page 2 Results'!AK126)),"",IF(OR(ISBLANK('Page 2 Results'!P126),ISBLANK('Page 2 Results'!AB126),ISBLANK('Page 2 Results'!AC126),ISBLANK('Page 2 Results'!AJ126),ISBLANK('Page 2 Results'!AK126)),"DATE ERROR!! At least one of the dates is missing.",IF(AND('Page 2 Results'!O126&lt;='Page 2 Results'!P126,ROUNDDOWN('Page 2 Results'!P126,0)&lt;='Page 2 Results'!AB126,'Page 2 Results'!AB126&lt;='Page 2 Results'!AC126,'Page 2 Results'!AC126&lt;='Page 2 Results'!AJ126,'Page 2 Results'!AJ126&lt;='Page 2 Results'!AK126),"","DATE ERROR!! Please double check the dates you provided.")))</f>
        <v/>
      </c>
      <c r="AN126" s="85" t="str">
        <f>IF(AND(ISBLANK('Page 2 Results'!O126),ISBLANK('Page 2 Results'!P126),ISBLANK('Page 2 Results'!C126)),"",IF('Page 2 Results'!C126="Flush","**Flush Sample**",IF(OR('Page 2 Results'!F126="Ice Machine (Stand Alone)",'Page 2 Results'!F126="Ice Machine (in Refrigerator) -- Not required if non-metal water line"),"**Ice Machine**",ROUND(('Page 2 Results'!P126-'Page 2 Results'!O126)*24,9))))</f>
        <v/>
      </c>
      <c r="AO126" s="85" t="str">
        <f>IF(ISBLANK('Page 2 Results'!AF126),"",IF(ISTEXT('Page 2 Results'!AF126),"No",IF(OR(AND('Page 2 Results'!AF126&gt;=5.5,'Page 2 Results'!AG126="ppb (= ug/L)"),AND('Page 2 Results'!AF126&gt;=5.5/1000,'Page 2 Results'!AG126="ppm (= mg/L)")),"Yes","No")))</f>
        <v/>
      </c>
      <c r="AP126" s="78" t="str">
        <f>IF(AND('Page 2 Results'!AO126="Yes",'Page 2 Results'!G126="Yes (= Consumption)"),"Lead Result = "&amp;IF('Page 2 Results'!AG126="ppm (= mg/L)",'Page 2 Results'!AF126*1000,'Page 2 Results'!AF126)&amp;" ppb &lt;-- Within 24 hours of receipt of laboratory report, access to this consumption outlet must be closed.",IF(AND('Page 2 Results'!AO126="Yes",'Page 2 Results'!G126="No (= Non-Consumption)"),"Lead Result = "&amp;IF('Page 2 Results'!AG126="ppm (= mg/L)",'Page 2 Results'!AF126*1000,'Page 2 Results'!AF126)&amp;" ppb &lt;-- Within 24 hours of receipt of laboratory report, signage must be posted on this non-consumption outlet OR access to this non-consumption outlet must be closed.",""))</f>
        <v/>
      </c>
    </row>
    <row r="127" spans="4:42" x14ac:dyDescent="0.25">
      <c r="D127" s="90" t="str">
        <f>IF(AND('Page 2 Results'!B127="",'Page 2 Results'!C127=""),"",IF('Page 2 Results'!B127="","ERROR: Sample purpose is missing.",IF('Page 2 Results'!C127="","ERROR: Sample type is missing.",IF(OR(AND('Page 2 Results'!B127='Appx--List of Drop-Down Options'!$A$6,'Page 2 Results'!C127="First-Draw"),AND('Page 2 Results'!B127='Appx--List of Drop-Down Options'!$A$7,'Page 2 Results'!C127="Flush")),"ERROR: Sample PURPOSE and sample TYPE do not match.",""))))</f>
        <v/>
      </c>
      <c r="H127" s="101" t="str">
        <f>IF(AND('Page 2 Results'!F127="",'Page 2 Results'!G127=""),"",IF('Page 2 Results'!G127="","ERROR:  Use type of this outlet is missing.",IF(AND(OR(COUNTIF('Appx--List of Drop-Down Options'!$B$5:$B$10,'Page 2 Results'!F127)&gt;0,COUNTIF('Appx--List of Drop-Down Options'!$B$14:$B$15,'Page 2 Results'!F127)&gt;0,COUNTIF('Appx--List of Drop-Down Options'!$B$20:$B$22,'Page 2 Results'!F127)&gt;0,COUNTIF('Appx--List of Drop-Down Options'!$B$30,'Page 2 Results'!F127)&gt;0),'Page 2 Results'!G127="No (= Non-Consumption)"),"ERROR:  This type of outlet must be consumption.","")))</f>
        <v/>
      </c>
      <c r="N127" s="35"/>
      <c r="O127" s="34"/>
      <c r="P127" s="34"/>
      <c r="S127" s="33"/>
      <c r="U127" s="33"/>
      <c r="AB127" s="36"/>
      <c r="AC127" s="36"/>
      <c r="AD127" s="83"/>
      <c r="AE127" s="35"/>
      <c r="AF127" s="37"/>
      <c r="AJ127" s="36"/>
      <c r="AM127" s="92" t="str">
        <f>IF(AND(ISBLANK('Page 2 Results'!P127),ISBLANK('Page 2 Results'!AB127),ISBLANK('Page 2 Results'!AC127),ISBLANK('Page 2 Results'!AJ127),ISBLANK('Page 2 Results'!AK127)),"",IF(OR(ISBLANK('Page 2 Results'!P127),ISBLANK('Page 2 Results'!AB127),ISBLANK('Page 2 Results'!AC127),ISBLANK('Page 2 Results'!AJ127),ISBLANK('Page 2 Results'!AK127)),"DATE ERROR!! At least one of the dates is missing.",IF(AND('Page 2 Results'!O127&lt;='Page 2 Results'!P127,ROUNDDOWN('Page 2 Results'!P127,0)&lt;='Page 2 Results'!AB127,'Page 2 Results'!AB127&lt;='Page 2 Results'!AC127,'Page 2 Results'!AC127&lt;='Page 2 Results'!AJ127,'Page 2 Results'!AJ127&lt;='Page 2 Results'!AK127),"","DATE ERROR!! Please double check the dates you provided.")))</f>
        <v/>
      </c>
      <c r="AN127" s="85" t="str">
        <f>IF(AND(ISBLANK('Page 2 Results'!O127),ISBLANK('Page 2 Results'!P127),ISBLANK('Page 2 Results'!C127)),"",IF('Page 2 Results'!C127="Flush","**Flush Sample**",IF(OR('Page 2 Results'!F127="Ice Machine (Stand Alone)",'Page 2 Results'!F127="Ice Machine (in Refrigerator) -- Not required if non-metal water line"),"**Ice Machine**",ROUND(('Page 2 Results'!P127-'Page 2 Results'!O127)*24,9))))</f>
        <v/>
      </c>
      <c r="AO127" s="85" t="str">
        <f>IF(ISBLANK('Page 2 Results'!AF127),"",IF(ISTEXT('Page 2 Results'!AF127),"No",IF(OR(AND('Page 2 Results'!AF127&gt;=5.5,'Page 2 Results'!AG127="ppb (= ug/L)"),AND('Page 2 Results'!AF127&gt;=5.5/1000,'Page 2 Results'!AG127="ppm (= mg/L)")),"Yes","No")))</f>
        <v/>
      </c>
      <c r="AP127" s="78" t="str">
        <f>IF(AND('Page 2 Results'!AO127="Yes",'Page 2 Results'!G127="Yes (= Consumption)"),"Lead Result = "&amp;IF('Page 2 Results'!AG127="ppm (= mg/L)",'Page 2 Results'!AF127*1000,'Page 2 Results'!AF127)&amp;" ppb &lt;-- Within 24 hours of receipt of laboratory report, access to this consumption outlet must be closed.",IF(AND('Page 2 Results'!AO127="Yes",'Page 2 Results'!G127="No (= Non-Consumption)"),"Lead Result = "&amp;IF('Page 2 Results'!AG127="ppm (= mg/L)",'Page 2 Results'!AF127*1000,'Page 2 Results'!AF127)&amp;" ppb &lt;-- Within 24 hours of receipt of laboratory report, signage must be posted on this non-consumption outlet OR access to this non-consumption outlet must be closed.",""))</f>
        <v/>
      </c>
    </row>
    <row r="128" spans="4:42" x14ac:dyDescent="0.25">
      <c r="D128" s="90" t="str">
        <f>IF(AND('Page 2 Results'!B128="",'Page 2 Results'!C128=""),"",IF('Page 2 Results'!B128="","ERROR: Sample purpose is missing.",IF('Page 2 Results'!C128="","ERROR: Sample type is missing.",IF(OR(AND('Page 2 Results'!B128='Appx--List of Drop-Down Options'!$A$6,'Page 2 Results'!C128="First-Draw"),AND('Page 2 Results'!B128='Appx--List of Drop-Down Options'!$A$7,'Page 2 Results'!C128="Flush")),"ERROR: Sample PURPOSE and sample TYPE do not match.",""))))</f>
        <v/>
      </c>
      <c r="H128" s="101" t="str">
        <f>IF(AND('Page 2 Results'!F128="",'Page 2 Results'!G128=""),"",IF('Page 2 Results'!G128="","ERROR:  Use type of this outlet is missing.",IF(AND(OR(COUNTIF('Appx--List of Drop-Down Options'!$B$5:$B$10,'Page 2 Results'!F128)&gt;0,COUNTIF('Appx--List of Drop-Down Options'!$B$14:$B$15,'Page 2 Results'!F128)&gt;0,COUNTIF('Appx--List of Drop-Down Options'!$B$20:$B$22,'Page 2 Results'!F128)&gt;0,COUNTIF('Appx--List of Drop-Down Options'!$B$30,'Page 2 Results'!F128)&gt;0),'Page 2 Results'!G128="No (= Non-Consumption)"),"ERROR:  This type of outlet must be consumption.","")))</f>
        <v/>
      </c>
      <c r="N128" s="35"/>
      <c r="O128" s="34"/>
      <c r="P128" s="34"/>
      <c r="S128" s="33"/>
      <c r="U128" s="33"/>
      <c r="AB128" s="36"/>
      <c r="AC128" s="36"/>
      <c r="AD128" s="83"/>
      <c r="AE128" s="35"/>
      <c r="AF128" s="37"/>
      <c r="AJ128" s="36"/>
      <c r="AM128" s="92" t="str">
        <f>IF(AND(ISBLANK('Page 2 Results'!P128),ISBLANK('Page 2 Results'!AB128),ISBLANK('Page 2 Results'!AC128),ISBLANK('Page 2 Results'!AJ128),ISBLANK('Page 2 Results'!AK128)),"",IF(OR(ISBLANK('Page 2 Results'!P128),ISBLANK('Page 2 Results'!AB128),ISBLANK('Page 2 Results'!AC128),ISBLANK('Page 2 Results'!AJ128),ISBLANK('Page 2 Results'!AK128)),"DATE ERROR!! At least one of the dates is missing.",IF(AND('Page 2 Results'!O128&lt;='Page 2 Results'!P128,ROUNDDOWN('Page 2 Results'!P128,0)&lt;='Page 2 Results'!AB128,'Page 2 Results'!AB128&lt;='Page 2 Results'!AC128,'Page 2 Results'!AC128&lt;='Page 2 Results'!AJ128,'Page 2 Results'!AJ128&lt;='Page 2 Results'!AK128),"","DATE ERROR!! Please double check the dates you provided.")))</f>
        <v/>
      </c>
      <c r="AN128" s="85" t="str">
        <f>IF(AND(ISBLANK('Page 2 Results'!O128),ISBLANK('Page 2 Results'!P128),ISBLANK('Page 2 Results'!C128)),"",IF('Page 2 Results'!C128="Flush","**Flush Sample**",IF(OR('Page 2 Results'!F128="Ice Machine (Stand Alone)",'Page 2 Results'!F128="Ice Machine (in Refrigerator) -- Not required if non-metal water line"),"**Ice Machine**",ROUND(('Page 2 Results'!P128-'Page 2 Results'!O128)*24,9))))</f>
        <v/>
      </c>
      <c r="AO128" s="85" t="str">
        <f>IF(ISBLANK('Page 2 Results'!AF128),"",IF(ISTEXT('Page 2 Results'!AF128),"No",IF(OR(AND('Page 2 Results'!AF128&gt;=5.5,'Page 2 Results'!AG128="ppb (= ug/L)"),AND('Page 2 Results'!AF128&gt;=5.5/1000,'Page 2 Results'!AG128="ppm (= mg/L)")),"Yes","No")))</f>
        <v/>
      </c>
      <c r="AP128" s="78" t="str">
        <f>IF(AND('Page 2 Results'!AO128="Yes",'Page 2 Results'!G128="Yes (= Consumption)"),"Lead Result = "&amp;IF('Page 2 Results'!AG128="ppm (= mg/L)",'Page 2 Results'!AF128*1000,'Page 2 Results'!AF128)&amp;" ppb &lt;-- Within 24 hours of receipt of laboratory report, access to this consumption outlet must be closed.",IF(AND('Page 2 Results'!AO128="Yes",'Page 2 Results'!G128="No (= Non-Consumption)"),"Lead Result = "&amp;IF('Page 2 Results'!AG128="ppm (= mg/L)",'Page 2 Results'!AF128*1000,'Page 2 Results'!AF128)&amp;" ppb &lt;-- Within 24 hours of receipt of laboratory report, signage must be posted on this non-consumption outlet OR access to this non-consumption outlet must be closed.",""))</f>
        <v/>
      </c>
    </row>
    <row r="129" spans="4:42" x14ac:dyDescent="0.25">
      <c r="D129" s="90" t="str">
        <f>IF(AND('Page 2 Results'!B129="",'Page 2 Results'!C129=""),"",IF('Page 2 Results'!B129="","ERROR: Sample purpose is missing.",IF('Page 2 Results'!C129="","ERROR: Sample type is missing.",IF(OR(AND('Page 2 Results'!B129='Appx--List of Drop-Down Options'!$A$6,'Page 2 Results'!C129="First-Draw"),AND('Page 2 Results'!B129='Appx--List of Drop-Down Options'!$A$7,'Page 2 Results'!C129="Flush")),"ERROR: Sample PURPOSE and sample TYPE do not match.",""))))</f>
        <v/>
      </c>
      <c r="H129" s="101" t="str">
        <f>IF(AND('Page 2 Results'!F129="",'Page 2 Results'!G129=""),"",IF('Page 2 Results'!G129="","ERROR:  Use type of this outlet is missing.",IF(AND(OR(COUNTIF('Appx--List of Drop-Down Options'!$B$5:$B$10,'Page 2 Results'!F129)&gt;0,COUNTIF('Appx--List of Drop-Down Options'!$B$14:$B$15,'Page 2 Results'!F129)&gt;0,COUNTIF('Appx--List of Drop-Down Options'!$B$20:$B$22,'Page 2 Results'!F129)&gt;0,COUNTIF('Appx--List of Drop-Down Options'!$B$30,'Page 2 Results'!F129)&gt;0),'Page 2 Results'!G129="No (= Non-Consumption)"),"ERROR:  This type of outlet must be consumption.","")))</f>
        <v/>
      </c>
      <c r="N129" s="35"/>
      <c r="O129" s="34"/>
      <c r="P129" s="34"/>
      <c r="S129" s="33"/>
      <c r="U129" s="33"/>
      <c r="AB129" s="36"/>
      <c r="AC129" s="36"/>
      <c r="AD129" s="83"/>
      <c r="AE129" s="35"/>
      <c r="AF129" s="37"/>
      <c r="AJ129" s="36"/>
      <c r="AM129" s="92" t="str">
        <f>IF(AND(ISBLANK('Page 2 Results'!P129),ISBLANK('Page 2 Results'!AB129),ISBLANK('Page 2 Results'!AC129),ISBLANK('Page 2 Results'!AJ129),ISBLANK('Page 2 Results'!AK129)),"",IF(OR(ISBLANK('Page 2 Results'!P129),ISBLANK('Page 2 Results'!AB129),ISBLANK('Page 2 Results'!AC129),ISBLANK('Page 2 Results'!AJ129),ISBLANK('Page 2 Results'!AK129)),"DATE ERROR!! At least one of the dates is missing.",IF(AND('Page 2 Results'!O129&lt;='Page 2 Results'!P129,ROUNDDOWN('Page 2 Results'!P129,0)&lt;='Page 2 Results'!AB129,'Page 2 Results'!AB129&lt;='Page 2 Results'!AC129,'Page 2 Results'!AC129&lt;='Page 2 Results'!AJ129,'Page 2 Results'!AJ129&lt;='Page 2 Results'!AK129),"","DATE ERROR!! Please double check the dates you provided.")))</f>
        <v/>
      </c>
      <c r="AN129" s="85" t="str">
        <f>IF(AND(ISBLANK('Page 2 Results'!O129),ISBLANK('Page 2 Results'!P129),ISBLANK('Page 2 Results'!C129)),"",IF('Page 2 Results'!C129="Flush","**Flush Sample**",IF(OR('Page 2 Results'!F129="Ice Machine (Stand Alone)",'Page 2 Results'!F129="Ice Machine (in Refrigerator) -- Not required if non-metal water line"),"**Ice Machine**",ROUND(('Page 2 Results'!P129-'Page 2 Results'!O129)*24,9))))</f>
        <v/>
      </c>
      <c r="AO129" s="85" t="str">
        <f>IF(ISBLANK('Page 2 Results'!AF129),"",IF(ISTEXT('Page 2 Results'!AF129),"No",IF(OR(AND('Page 2 Results'!AF129&gt;=5.5,'Page 2 Results'!AG129="ppb (= ug/L)"),AND('Page 2 Results'!AF129&gt;=5.5/1000,'Page 2 Results'!AG129="ppm (= mg/L)")),"Yes","No")))</f>
        <v/>
      </c>
      <c r="AP129" s="78" t="str">
        <f>IF(AND('Page 2 Results'!AO129="Yes",'Page 2 Results'!G129="Yes (= Consumption)"),"Lead Result = "&amp;IF('Page 2 Results'!AG129="ppm (= mg/L)",'Page 2 Results'!AF129*1000,'Page 2 Results'!AF129)&amp;" ppb &lt;-- Within 24 hours of receipt of laboratory report, access to this consumption outlet must be closed.",IF(AND('Page 2 Results'!AO129="Yes",'Page 2 Results'!G129="No (= Non-Consumption)"),"Lead Result = "&amp;IF('Page 2 Results'!AG129="ppm (= mg/L)",'Page 2 Results'!AF129*1000,'Page 2 Results'!AF129)&amp;" ppb &lt;-- Within 24 hours of receipt of laboratory report, signage must be posted on this non-consumption outlet OR access to this non-consumption outlet must be closed.",""))</f>
        <v/>
      </c>
    </row>
    <row r="130" spans="4:42" x14ac:dyDescent="0.25">
      <c r="D130" s="90" t="str">
        <f>IF(AND('Page 2 Results'!B130="",'Page 2 Results'!C130=""),"",IF('Page 2 Results'!B130="","ERROR: Sample purpose is missing.",IF('Page 2 Results'!C130="","ERROR: Sample type is missing.",IF(OR(AND('Page 2 Results'!B130='Appx--List of Drop-Down Options'!$A$6,'Page 2 Results'!C130="First-Draw"),AND('Page 2 Results'!B130='Appx--List of Drop-Down Options'!$A$7,'Page 2 Results'!C130="Flush")),"ERROR: Sample PURPOSE and sample TYPE do not match.",""))))</f>
        <v/>
      </c>
      <c r="H130" s="101" t="str">
        <f>IF(AND('Page 2 Results'!F130="",'Page 2 Results'!G130=""),"",IF('Page 2 Results'!G130="","ERROR:  Use type of this outlet is missing.",IF(AND(OR(COUNTIF('Appx--List of Drop-Down Options'!$B$5:$B$10,'Page 2 Results'!F130)&gt;0,COUNTIF('Appx--List of Drop-Down Options'!$B$14:$B$15,'Page 2 Results'!F130)&gt;0,COUNTIF('Appx--List of Drop-Down Options'!$B$20:$B$22,'Page 2 Results'!F130)&gt;0,COUNTIF('Appx--List of Drop-Down Options'!$B$30,'Page 2 Results'!F130)&gt;0),'Page 2 Results'!G130="No (= Non-Consumption)"),"ERROR:  This type of outlet must be consumption.","")))</f>
        <v/>
      </c>
      <c r="N130" s="35"/>
      <c r="O130" s="34"/>
      <c r="P130" s="34"/>
      <c r="S130" s="33"/>
      <c r="U130" s="33"/>
      <c r="AB130" s="36"/>
      <c r="AC130" s="36"/>
      <c r="AD130" s="83"/>
      <c r="AE130" s="35"/>
      <c r="AF130" s="37"/>
      <c r="AJ130" s="36"/>
      <c r="AM130" s="92" t="str">
        <f>IF(AND(ISBLANK('Page 2 Results'!P130),ISBLANK('Page 2 Results'!AB130),ISBLANK('Page 2 Results'!AC130),ISBLANK('Page 2 Results'!AJ130),ISBLANK('Page 2 Results'!AK130)),"",IF(OR(ISBLANK('Page 2 Results'!P130),ISBLANK('Page 2 Results'!AB130),ISBLANK('Page 2 Results'!AC130),ISBLANK('Page 2 Results'!AJ130),ISBLANK('Page 2 Results'!AK130)),"DATE ERROR!! At least one of the dates is missing.",IF(AND('Page 2 Results'!O130&lt;='Page 2 Results'!P130,ROUNDDOWN('Page 2 Results'!P130,0)&lt;='Page 2 Results'!AB130,'Page 2 Results'!AB130&lt;='Page 2 Results'!AC130,'Page 2 Results'!AC130&lt;='Page 2 Results'!AJ130,'Page 2 Results'!AJ130&lt;='Page 2 Results'!AK130),"","DATE ERROR!! Please double check the dates you provided.")))</f>
        <v/>
      </c>
      <c r="AN130" s="85" t="str">
        <f>IF(AND(ISBLANK('Page 2 Results'!O130),ISBLANK('Page 2 Results'!P130),ISBLANK('Page 2 Results'!C130)),"",IF('Page 2 Results'!C130="Flush","**Flush Sample**",IF(OR('Page 2 Results'!F130="Ice Machine (Stand Alone)",'Page 2 Results'!F130="Ice Machine (in Refrigerator) -- Not required if non-metal water line"),"**Ice Machine**",ROUND(('Page 2 Results'!P130-'Page 2 Results'!O130)*24,9))))</f>
        <v/>
      </c>
      <c r="AO130" s="85" t="str">
        <f>IF(ISBLANK('Page 2 Results'!AF130),"",IF(ISTEXT('Page 2 Results'!AF130),"No",IF(OR(AND('Page 2 Results'!AF130&gt;=5.5,'Page 2 Results'!AG130="ppb (= ug/L)"),AND('Page 2 Results'!AF130&gt;=5.5/1000,'Page 2 Results'!AG130="ppm (= mg/L)")),"Yes","No")))</f>
        <v/>
      </c>
      <c r="AP130" s="78" t="str">
        <f>IF(AND('Page 2 Results'!AO130="Yes",'Page 2 Results'!G130="Yes (= Consumption)"),"Lead Result = "&amp;IF('Page 2 Results'!AG130="ppm (= mg/L)",'Page 2 Results'!AF130*1000,'Page 2 Results'!AF130)&amp;" ppb &lt;-- Within 24 hours of receipt of laboratory report, access to this consumption outlet must be closed.",IF(AND('Page 2 Results'!AO130="Yes",'Page 2 Results'!G130="No (= Non-Consumption)"),"Lead Result = "&amp;IF('Page 2 Results'!AG130="ppm (= mg/L)",'Page 2 Results'!AF130*1000,'Page 2 Results'!AF130)&amp;" ppb &lt;-- Within 24 hours of receipt of laboratory report, signage must be posted on this non-consumption outlet OR access to this non-consumption outlet must be closed.",""))</f>
        <v/>
      </c>
    </row>
    <row r="131" spans="4:42" x14ac:dyDescent="0.25">
      <c r="D131" s="90" t="str">
        <f>IF(AND('Page 2 Results'!B131="",'Page 2 Results'!C131=""),"",IF('Page 2 Results'!B131="","ERROR: Sample purpose is missing.",IF('Page 2 Results'!C131="","ERROR: Sample type is missing.",IF(OR(AND('Page 2 Results'!B131='Appx--List of Drop-Down Options'!$A$6,'Page 2 Results'!C131="First-Draw"),AND('Page 2 Results'!B131='Appx--List of Drop-Down Options'!$A$7,'Page 2 Results'!C131="Flush")),"ERROR: Sample PURPOSE and sample TYPE do not match.",""))))</f>
        <v/>
      </c>
      <c r="H131" s="101" t="str">
        <f>IF(AND('Page 2 Results'!F131="",'Page 2 Results'!G131=""),"",IF('Page 2 Results'!G131="","ERROR:  Use type of this outlet is missing.",IF(AND(OR(COUNTIF('Appx--List of Drop-Down Options'!$B$5:$B$10,'Page 2 Results'!F131)&gt;0,COUNTIF('Appx--List of Drop-Down Options'!$B$14:$B$15,'Page 2 Results'!F131)&gt;0,COUNTIF('Appx--List of Drop-Down Options'!$B$20:$B$22,'Page 2 Results'!F131)&gt;0,COUNTIF('Appx--List of Drop-Down Options'!$B$30,'Page 2 Results'!F131)&gt;0),'Page 2 Results'!G131="No (= Non-Consumption)"),"ERROR:  This type of outlet must be consumption.","")))</f>
        <v/>
      </c>
      <c r="N131" s="35"/>
      <c r="O131" s="34"/>
      <c r="P131" s="34"/>
      <c r="S131" s="33"/>
      <c r="U131" s="33"/>
      <c r="AB131" s="36"/>
      <c r="AC131" s="36"/>
      <c r="AD131" s="83"/>
      <c r="AE131" s="35"/>
      <c r="AF131" s="37"/>
      <c r="AJ131" s="36"/>
      <c r="AM131" s="92" t="str">
        <f>IF(AND(ISBLANK('Page 2 Results'!P131),ISBLANK('Page 2 Results'!AB131),ISBLANK('Page 2 Results'!AC131),ISBLANK('Page 2 Results'!AJ131),ISBLANK('Page 2 Results'!AK131)),"",IF(OR(ISBLANK('Page 2 Results'!P131),ISBLANK('Page 2 Results'!AB131),ISBLANK('Page 2 Results'!AC131),ISBLANK('Page 2 Results'!AJ131),ISBLANK('Page 2 Results'!AK131)),"DATE ERROR!! At least one of the dates is missing.",IF(AND('Page 2 Results'!O131&lt;='Page 2 Results'!P131,ROUNDDOWN('Page 2 Results'!P131,0)&lt;='Page 2 Results'!AB131,'Page 2 Results'!AB131&lt;='Page 2 Results'!AC131,'Page 2 Results'!AC131&lt;='Page 2 Results'!AJ131,'Page 2 Results'!AJ131&lt;='Page 2 Results'!AK131),"","DATE ERROR!! Please double check the dates you provided.")))</f>
        <v/>
      </c>
      <c r="AN131" s="85" t="str">
        <f>IF(AND(ISBLANK('Page 2 Results'!O131),ISBLANK('Page 2 Results'!P131),ISBLANK('Page 2 Results'!C131)),"",IF('Page 2 Results'!C131="Flush","**Flush Sample**",IF(OR('Page 2 Results'!F131="Ice Machine (Stand Alone)",'Page 2 Results'!F131="Ice Machine (in Refrigerator) -- Not required if non-metal water line"),"**Ice Machine**",ROUND(('Page 2 Results'!P131-'Page 2 Results'!O131)*24,9))))</f>
        <v/>
      </c>
      <c r="AO131" s="85" t="str">
        <f>IF(ISBLANK('Page 2 Results'!AF131),"",IF(ISTEXT('Page 2 Results'!AF131),"No",IF(OR(AND('Page 2 Results'!AF131&gt;=5.5,'Page 2 Results'!AG131="ppb (= ug/L)"),AND('Page 2 Results'!AF131&gt;=5.5/1000,'Page 2 Results'!AG131="ppm (= mg/L)")),"Yes","No")))</f>
        <v/>
      </c>
      <c r="AP131" s="78" t="str">
        <f>IF(AND('Page 2 Results'!AO131="Yes",'Page 2 Results'!G131="Yes (= Consumption)"),"Lead Result = "&amp;IF('Page 2 Results'!AG131="ppm (= mg/L)",'Page 2 Results'!AF131*1000,'Page 2 Results'!AF131)&amp;" ppb &lt;-- Within 24 hours of receipt of laboratory report, access to this consumption outlet must be closed.",IF(AND('Page 2 Results'!AO131="Yes",'Page 2 Results'!G131="No (= Non-Consumption)"),"Lead Result = "&amp;IF('Page 2 Results'!AG131="ppm (= mg/L)",'Page 2 Results'!AF131*1000,'Page 2 Results'!AF131)&amp;" ppb &lt;-- Within 24 hours of receipt of laboratory report, signage must be posted on this non-consumption outlet OR access to this non-consumption outlet must be closed.",""))</f>
        <v/>
      </c>
    </row>
    <row r="132" spans="4:42" x14ac:dyDescent="0.25">
      <c r="D132" s="90" t="str">
        <f>IF(AND('Page 2 Results'!B132="",'Page 2 Results'!C132=""),"",IF('Page 2 Results'!B132="","ERROR: Sample purpose is missing.",IF('Page 2 Results'!C132="","ERROR: Sample type is missing.",IF(OR(AND('Page 2 Results'!B132='Appx--List of Drop-Down Options'!$A$6,'Page 2 Results'!C132="First-Draw"),AND('Page 2 Results'!B132='Appx--List of Drop-Down Options'!$A$7,'Page 2 Results'!C132="Flush")),"ERROR: Sample PURPOSE and sample TYPE do not match.",""))))</f>
        <v/>
      </c>
      <c r="H132" s="101" t="str">
        <f>IF(AND('Page 2 Results'!F132="",'Page 2 Results'!G132=""),"",IF('Page 2 Results'!G132="","ERROR:  Use type of this outlet is missing.",IF(AND(OR(COUNTIF('Appx--List of Drop-Down Options'!$B$5:$B$10,'Page 2 Results'!F132)&gt;0,COUNTIF('Appx--List of Drop-Down Options'!$B$14:$B$15,'Page 2 Results'!F132)&gt;0,COUNTIF('Appx--List of Drop-Down Options'!$B$20:$B$22,'Page 2 Results'!F132)&gt;0,COUNTIF('Appx--List of Drop-Down Options'!$B$30,'Page 2 Results'!F132)&gt;0),'Page 2 Results'!G132="No (= Non-Consumption)"),"ERROR:  This type of outlet must be consumption.","")))</f>
        <v/>
      </c>
      <c r="N132" s="35"/>
      <c r="O132" s="34"/>
      <c r="P132" s="34"/>
      <c r="S132" s="33"/>
      <c r="U132" s="33"/>
      <c r="AB132" s="36"/>
      <c r="AC132" s="36"/>
      <c r="AD132" s="83"/>
      <c r="AE132" s="35"/>
      <c r="AF132" s="37"/>
      <c r="AJ132" s="36"/>
      <c r="AM132" s="92" t="str">
        <f>IF(AND(ISBLANK('Page 2 Results'!P132),ISBLANK('Page 2 Results'!AB132),ISBLANK('Page 2 Results'!AC132),ISBLANK('Page 2 Results'!AJ132),ISBLANK('Page 2 Results'!AK132)),"",IF(OR(ISBLANK('Page 2 Results'!P132),ISBLANK('Page 2 Results'!AB132),ISBLANK('Page 2 Results'!AC132),ISBLANK('Page 2 Results'!AJ132),ISBLANK('Page 2 Results'!AK132)),"DATE ERROR!! At least one of the dates is missing.",IF(AND('Page 2 Results'!O132&lt;='Page 2 Results'!P132,ROUNDDOWN('Page 2 Results'!P132,0)&lt;='Page 2 Results'!AB132,'Page 2 Results'!AB132&lt;='Page 2 Results'!AC132,'Page 2 Results'!AC132&lt;='Page 2 Results'!AJ132,'Page 2 Results'!AJ132&lt;='Page 2 Results'!AK132),"","DATE ERROR!! Please double check the dates you provided.")))</f>
        <v/>
      </c>
      <c r="AN132" s="85" t="str">
        <f>IF(AND(ISBLANK('Page 2 Results'!O132),ISBLANK('Page 2 Results'!P132),ISBLANK('Page 2 Results'!C132)),"",IF('Page 2 Results'!C132="Flush","**Flush Sample**",IF(OR('Page 2 Results'!F132="Ice Machine (Stand Alone)",'Page 2 Results'!F132="Ice Machine (in Refrigerator) -- Not required if non-metal water line"),"**Ice Machine**",ROUND(('Page 2 Results'!P132-'Page 2 Results'!O132)*24,9))))</f>
        <v/>
      </c>
      <c r="AO132" s="85" t="str">
        <f>IF(ISBLANK('Page 2 Results'!AF132),"",IF(ISTEXT('Page 2 Results'!AF132),"No",IF(OR(AND('Page 2 Results'!AF132&gt;=5.5,'Page 2 Results'!AG132="ppb (= ug/L)"),AND('Page 2 Results'!AF132&gt;=5.5/1000,'Page 2 Results'!AG132="ppm (= mg/L)")),"Yes","No")))</f>
        <v/>
      </c>
      <c r="AP132" s="78" t="str">
        <f>IF(AND('Page 2 Results'!AO132="Yes",'Page 2 Results'!G132="Yes (= Consumption)"),"Lead Result = "&amp;IF('Page 2 Results'!AG132="ppm (= mg/L)",'Page 2 Results'!AF132*1000,'Page 2 Results'!AF132)&amp;" ppb &lt;-- Within 24 hours of receipt of laboratory report, access to this consumption outlet must be closed.",IF(AND('Page 2 Results'!AO132="Yes",'Page 2 Results'!G132="No (= Non-Consumption)"),"Lead Result = "&amp;IF('Page 2 Results'!AG132="ppm (= mg/L)",'Page 2 Results'!AF132*1000,'Page 2 Results'!AF132)&amp;" ppb &lt;-- Within 24 hours of receipt of laboratory report, signage must be posted on this non-consumption outlet OR access to this non-consumption outlet must be closed.",""))</f>
        <v/>
      </c>
    </row>
    <row r="133" spans="4:42" x14ac:dyDescent="0.25">
      <c r="D133" s="90" t="str">
        <f>IF(AND('Page 2 Results'!B133="",'Page 2 Results'!C133=""),"",IF('Page 2 Results'!B133="","ERROR: Sample purpose is missing.",IF('Page 2 Results'!C133="","ERROR: Sample type is missing.",IF(OR(AND('Page 2 Results'!B133='Appx--List of Drop-Down Options'!$A$6,'Page 2 Results'!C133="First-Draw"),AND('Page 2 Results'!B133='Appx--List of Drop-Down Options'!$A$7,'Page 2 Results'!C133="Flush")),"ERROR: Sample PURPOSE and sample TYPE do not match.",""))))</f>
        <v/>
      </c>
      <c r="H133" s="101" t="str">
        <f>IF(AND('Page 2 Results'!F133="",'Page 2 Results'!G133=""),"",IF('Page 2 Results'!G133="","ERROR:  Use type of this outlet is missing.",IF(AND(OR(COUNTIF('Appx--List of Drop-Down Options'!$B$5:$B$10,'Page 2 Results'!F133)&gt;0,COUNTIF('Appx--List of Drop-Down Options'!$B$14:$B$15,'Page 2 Results'!F133)&gt;0,COUNTIF('Appx--List of Drop-Down Options'!$B$20:$B$22,'Page 2 Results'!F133)&gt;0,COUNTIF('Appx--List of Drop-Down Options'!$B$30,'Page 2 Results'!F133)&gt;0),'Page 2 Results'!G133="No (= Non-Consumption)"),"ERROR:  This type of outlet must be consumption.","")))</f>
        <v/>
      </c>
      <c r="N133" s="35"/>
      <c r="O133" s="34"/>
      <c r="P133" s="34"/>
      <c r="S133" s="33"/>
      <c r="U133" s="33"/>
      <c r="AB133" s="36"/>
      <c r="AC133" s="36"/>
      <c r="AD133" s="83"/>
      <c r="AE133" s="35"/>
      <c r="AF133" s="37"/>
      <c r="AJ133" s="36"/>
      <c r="AM133" s="92" t="str">
        <f>IF(AND(ISBLANK('Page 2 Results'!P133),ISBLANK('Page 2 Results'!AB133),ISBLANK('Page 2 Results'!AC133),ISBLANK('Page 2 Results'!AJ133),ISBLANK('Page 2 Results'!AK133)),"",IF(OR(ISBLANK('Page 2 Results'!P133),ISBLANK('Page 2 Results'!AB133),ISBLANK('Page 2 Results'!AC133),ISBLANK('Page 2 Results'!AJ133),ISBLANK('Page 2 Results'!AK133)),"DATE ERROR!! At least one of the dates is missing.",IF(AND('Page 2 Results'!O133&lt;='Page 2 Results'!P133,ROUNDDOWN('Page 2 Results'!P133,0)&lt;='Page 2 Results'!AB133,'Page 2 Results'!AB133&lt;='Page 2 Results'!AC133,'Page 2 Results'!AC133&lt;='Page 2 Results'!AJ133,'Page 2 Results'!AJ133&lt;='Page 2 Results'!AK133),"","DATE ERROR!! Please double check the dates you provided.")))</f>
        <v/>
      </c>
      <c r="AN133" s="85" t="str">
        <f>IF(AND(ISBLANK('Page 2 Results'!O133),ISBLANK('Page 2 Results'!P133),ISBLANK('Page 2 Results'!C133)),"",IF('Page 2 Results'!C133="Flush","**Flush Sample**",IF(OR('Page 2 Results'!F133="Ice Machine (Stand Alone)",'Page 2 Results'!F133="Ice Machine (in Refrigerator) -- Not required if non-metal water line"),"**Ice Machine**",ROUND(('Page 2 Results'!P133-'Page 2 Results'!O133)*24,9))))</f>
        <v/>
      </c>
      <c r="AO133" s="85" t="str">
        <f>IF(ISBLANK('Page 2 Results'!AF133),"",IF(ISTEXT('Page 2 Results'!AF133),"No",IF(OR(AND('Page 2 Results'!AF133&gt;=5.5,'Page 2 Results'!AG133="ppb (= ug/L)"),AND('Page 2 Results'!AF133&gt;=5.5/1000,'Page 2 Results'!AG133="ppm (= mg/L)")),"Yes","No")))</f>
        <v/>
      </c>
      <c r="AP133" s="78" t="str">
        <f>IF(AND('Page 2 Results'!AO133="Yes",'Page 2 Results'!G133="Yes (= Consumption)"),"Lead Result = "&amp;IF('Page 2 Results'!AG133="ppm (= mg/L)",'Page 2 Results'!AF133*1000,'Page 2 Results'!AF133)&amp;" ppb &lt;-- Within 24 hours of receipt of laboratory report, access to this consumption outlet must be closed.",IF(AND('Page 2 Results'!AO133="Yes",'Page 2 Results'!G133="No (= Non-Consumption)"),"Lead Result = "&amp;IF('Page 2 Results'!AG133="ppm (= mg/L)",'Page 2 Results'!AF133*1000,'Page 2 Results'!AF133)&amp;" ppb &lt;-- Within 24 hours of receipt of laboratory report, signage must be posted on this non-consumption outlet OR access to this non-consumption outlet must be closed.",""))</f>
        <v/>
      </c>
    </row>
    <row r="134" spans="4:42" x14ac:dyDescent="0.25">
      <c r="D134" s="90" t="str">
        <f>IF(AND('Page 2 Results'!B134="",'Page 2 Results'!C134=""),"",IF('Page 2 Results'!B134="","ERROR: Sample purpose is missing.",IF('Page 2 Results'!C134="","ERROR: Sample type is missing.",IF(OR(AND('Page 2 Results'!B134='Appx--List of Drop-Down Options'!$A$6,'Page 2 Results'!C134="First-Draw"),AND('Page 2 Results'!B134='Appx--List of Drop-Down Options'!$A$7,'Page 2 Results'!C134="Flush")),"ERROR: Sample PURPOSE and sample TYPE do not match.",""))))</f>
        <v/>
      </c>
      <c r="H134" s="101" t="str">
        <f>IF(AND('Page 2 Results'!F134="",'Page 2 Results'!G134=""),"",IF('Page 2 Results'!G134="","ERROR:  Use type of this outlet is missing.",IF(AND(OR(COUNTIF('Appx--List of Drop-Down Options'!$B$5:$B$10,'Page 2 Results'!F134)&gt;0,COUNTIF('Appx--List of Drop-Down Options'!$B$14:$B$15,'Page 2 Results'!F134)&gt;0,COUNTIF('Appx--List of Drop-Down Options'!$B$20:$B$22,'Page 2 Results'!F134)&gt;0,COUNTIF('Appx--List of Drop-Down Options'!$B$30,'Page 2 Results'!F134)&gt;0),'Page 2 Results'!G134="No (= Non-Consumption)"),"ERROR:  This type of outlet must be consumption.","")))</f>
        <v/>
      </c>
      <c r="N134" s="35"/>
      <c r="O134" s="34"/>
      <c r="P134" s="34"/>
      <c r="S134" s="33"/>
      <c r="U134" s="33"/>
      <c r="AB134" s="36"/>
      <c r="AC134" s="36"/>
      <c r="AD134" s="83"/>
      <c r="AE134" s="35"/>
      <c r="AF134" s="37"/>
      <c r="AJ134" s="36"/>
      <c r="AM134" s="92" t="str">
        <f>IF(AND(ISBLANK('Page 2 Results'!P134),ISBLANK('Page 2 Results'!AB134),ISBLANK('Page 2 Results'!AC134),ISBLANK('Page 2 Results'!AJ134),ISBLANK('Page 2 Results'!AK134)),"",IF(OR(ISBLANK('Page 2 Results'!P134),ISBLANK('Page 2 Results'!AB134),ISBLANK('Page 2 Results'!AC134),ISBLANK('Page 2 Results'!AJ134),ISBLANK('Page 2 Results'!AK134)),"DATE ERROR!! At least one of the dates is missing.",IF(AND('Page 2 Results'!O134&lt;='Page 2 Results'!P134,ROUNDDOWN('Page 2 Results'!P134,0)&lt;='Page 2 Results'!AB134,'Page 2 Results'!AB134&lt;='Page 2 Results'!AC134,'Page 2 Results'!AC134&lt;='Page 2 Results'!AJ134,'Page 2 Results'!AJ134&lt;='Page 2 Results'!AK134),"","DATE ERROR!! Please double check the dates you provided.")))</f>
        <v/>
      </c>
      <c r="AN134" s="85" t="str">
        <f>IF(AND(ISBLANK('Page 2 Results'!O134),ISBLANK('Page 2 Results'!P134),ISBLANK('Page 2 Results'!C134)),"",IF('Page 2 Results'!C134="Flush","**Flush Sample**",IF(OR('Page 2 Results'!F134="Ice Machine (Stand Alone)",'Page 2 Results'!F134="Ice Machine (in Refrigerator) -- Not required if non-metal water line"),"**Ice Machine**",ROUND(('Page 2 Results'!P134-'Page 2 Results'!O134)*24,9))))</f>
        <v/>
      </c>
      <c r="AO134" s="85" t="str">
        <f>IF(ISBLANK('Page 2 Results'!AF134),"",IF(ISTEXT('Page 2 Results'!AF134),"No",IF(OR(AND('Page 2 Results'!AF134&gt;=5.5,'Page 2 Results'!AG134="ppb (= ug/L)"),AND('Page 2 Results'!AF134&gt;=5.5/1000,'Page 2 Results'!AG134="ppm (= mg/L)")),"Yes","No")))</f>
        <v/>
      </c>
      <c r="AP134" s="78" t="str">
        <f>IF(AND('Page 2 Results'!AO134="Yes",'Page 2 Results'!G134="Yes (= Consumption)"),"Lead Result = "&amp;IF('Page 2 Results'!AG134="ppm (= mg/L)",'Page 2 Results'!AF134*1000,'Page 2 Results'!AF134)&amp;" ppb &lt;-- Within 24 hours of receipt of laboratory report, access to this consumption outlet must be closed.",IF(AND('Page 2 Results'!AO134="Yes",'Page 2 Results'!G134="No (= Non-Consumption)"),"Lead Result = "&amp;IF('Page 2 Results'!AG134="ppm (= mg/L)",'Page 2 Results'!AF134*1000,'Page 2 Results'!AF134)&amp;" ppb &lt;-- Within 24 hours of receipt of laboratory report, signage must be posted on this non-consumption outlet OR access to this non-consumption outlet must be closed.",""))</f>
        <v/>
      </c>
    </row>
    <row r="135" spans="4:42" x14ac:dyDescent="0.25">
      <c r="D135" s="90" t="str">
        <f>IF(AND('Page 2 Results'!B135="",'Page 2 Results'!C135=""),"",IF('Page 2 Results'!B135="","ERROR: Sample purpose is missing.",IF('Page 2 Results'!C135="","ERROR: Sample type is missing.",IF(OR(AND('Page 2 Results'!B135='Appx--List of Drop-Down Options'!$A$6,'Page 2 Results'!C135="First-Draw"),AND('Page 2 Results'!B135='Appx--List of Drop-Down Options'!$A$7,'Page 2 Results'!C135="Flush")),"ERROR: Sample PURPOSE and sample TYPE do not match.",""))))</f>
        <v/>
      </c>
      <c r="H135" s="101" t="str">
        <f>IF(AND('Page 2 Results'!F135="",'Page 2 Results'!G135=""),"",IF('Page 2 Results'!G135="","ERROR:  Use type of this outlet is missing.",IF(AND(OR(COUNTIF('Appx--List of Drop-Down Options'!$B$5:$B$10,'Page 2 Results'!F135)&gt;0,COUNTIF('Appx--List of Drop-Down Options'!$B$14:$B$15,'Page 2 Results'!F135)&gt;0,COUNTIF('Appx--List of Drop-Down Options'!$B$20:$B$22,'Page 2 Results'!F135)&gt;0,COUNTIF('Appx--List of Drop-Down Options'!$B$30,'Page 2 Results'!F135)&gt;0),'Page 2 Results'!G135="No (= Non-Consumption)"),"ERROR:  This type of outlet must be consumption.","")))</f>
        <v/>
      </c>
      <c r="N135" s="35"/>
      <c r="O135" s="34"/>
      <c r="P135" s="34"/>
      <c r="S135" s="33"/>
      <c r="U135" s="33"/>
      <c r="AB135" s="36"/>
      <c r="AC135" s="36"/>
      <c r="AD135" s="83"/>
      <c r="AE135" s="35"/>
      <c r="AF135" s="37"/>
      <c r="AJ135" s="36"/>
      <c r="AM135" s="92" t="str">
        <f>IF(AND(ISBLANK('Page 2 Results'!P135),ISBLANK('Page 2 Results'!AB135),ISBLANK('Page 2 Results'!AC135),ISBLANK('Page 2 Results'!AJ135),ISBLANK('Page 2 Results'!AK135)),"",IF(OR(ISBLANK('Page 2 Results'!P135),ISBLANK('Page 2 Results'!AB135),ISBLANK('Page 2 Results'!AC135),ISBLANK('Page 2 Results'!AJ135),ISBLANK('Page 2 Results'!AK135)),"DATE ERROR!! At least one of the dates is missing.",IF(AND('Page 2 Results'!O135&lt;='Page 2 Results'!P135,ROUNDDOWN('Page 2 Results'!P135,0)&lt;='Page 2 Results'!AB135,'Page 2 Results'!AB135&lt;='Page 2 Results'!AC135,'Page 2 Results'!AC135&lt;='Page 2 Results'!AJ135,'Page 2 Results'!AJ135&lt;='Page 2 Results'!AK135),"","DATE ERROR!! Please double check the dates you provided.")))</f>
        <v/>
      </c>
      <c r="AN135" s="85" t="str">
        <f>IF(AND(ISBLANK('Page 2 Results'!O135),ISBLANK('Page 2 Results'!P135),ISBLANK('Page 2 Results'!C135)),"",IF('Page 2 Results'!C135="Flush","**Flush Sample**",IF(OR('Page 2 Results'!F135="Ice Machine (Stand Alone)",'Page 2 Results'!F135="Ice Machine (in Refrigerator) -- Not required if non-metal water line"),"**Ice Machine**",ROUND(('Page 2 Results'!P135-'Page 2 Results'!O135)*24,9))))</f>
        <v/>
      </c>
      <c r="AO135" s="85" t="str">
        <f>IF(ISBLANK('Page 2 Results'!AF135),"",IF(ISTEXT('Page 2 Results'!AF135),"No",IF(OR(AND('Page 2 Results'!AF135&gt;=5.5,'Page 2 Results'!AG135="ppb (= ug/L)"),AND('Page 2 Results'!AF135&gt;=5.5/1000,'Page 2 Results'!AG135="ppm (= mg/L)")),"Yes","No")))</f>
        <v/>
      </c>
      <c r="AP135" s="78" t="str">
        <f>IF(AND('Page 2 Results'!AO135="Yes",'Page 2 Results'!G135="Yes (= Consumption)"),"Lead Result = "&amp;IF('Page 2 Results'!AG135="ppm (= mg/L)",'Page 2 Results'!AF135*1000,'Page 2 Results'!AF135)&amp;" ppb &lt;-- Within 24 hours of receipt of laboratory report, access to this consumption outlet must be closed.",IF(AND('Page 2 Results'!AO135="Yes",'Page 2 Results'!G135="No (= Non-Consumption)"),"Lead Result = "&amp;IF('Page 2 Results'!AG135="ppm (= mg/L)",'Page 2 Results'!AF135*1000,'Page 2 Results'!AF135)&amp;" ppb &lt;-- Within 24 hours of receipt of laboratory report, signage must be posted on this non-consumption outlet OR access to this non-consumption outlet must be closed.",""))</f>
        <v/>
      </c>
    </row>
    <row r="136" spans="4:42" x14ac:dyDescent="0.25">
      <c r="D136" s="90" t="str">
        <f>IF(AND('Page 2 Results'!B136="",'Page 2 Results'!C136=""),"",IF('Page 2 Results'!B136="","ERROR: Sample purpose is missing.",IF('Page 2 Results'!C136="","ERROR: Sample type is missing.",IF(OR(AND('Page 2 Results'!B136='Appx--List of Drop-Down Options'!$A$6,'Page 2 Results'!C136="First-Draw"),AND('Page 2 Results'!B136='Appx--List of Drop-Down Options'!$A$7,'Page 2 Results'!C136="Flush")),"ERROR: Sample PURPOSE and sample TYPE do not match.",""))))</f>
        <v/>
      </c>
      <c r="H136" s="101" t="str">
        <f>IF(AND('Page 2 Results'!F136="",'Page 2 Results'!G136=""),"",IF('Page 2 Results'!G136="","ERROR:  Use type of this outlet is missing.",IF(AND(OR(COUNTIF('Appx--List of Drop-Down Options'!$B$5:$B$10,'Page 2 Results'!F136)&gt;0,COUNTIF('Appx--List of Drop-Down Options'!$B$14:$B$15,'Page 2 Results'!F136)&gt;0,COUNTIF('Appx--List of Drop-Down Options'!$B$20:$B$22,'Page 2 Results'!F136)&gt;0,COUNTIF('Appx--List of Drop-Down Options'!$B$30,'Page 2 Results'!F136)&gt;0),'Page 2 Results'!G136="No (= Non-Consumption)"),"ERROR:  This type of outlet must be consumption.","")))</f>
        <v/>
      </c>
      <c r="N136" s="35"/>
      <c r="O136" s="34"/>
      <c r="P136" s="34"/>
      <c r="S136" s="33"/>
      <c r="U136" s="33"/>
      <c r="AB136" s="36"/>
      <c r="AC136" s="36"/>
      <c r="AD136" s="83"/>
      <c r="AE136" s="35"/>
      <c r="AF136" s="37"/>
      <c r="AJ136" s="36"/>
      <c r="AM136" s="92" t="str">
        <f>IF(AND(ISBLANK('Page 2 Results'!P136),ISBLANK('Page 2 Results'!AB136),ISBLANK('Page 2 Results'!AC136),ISBLANK('Page 2 Results'!AJ136),ISBLANK('Page 2 Results'!AK136)),"",IF(OR(ISBLANK('Page 2 Results'!P136),ISBLANK('Page 2 Results'!AB136),ISBLANK('Page 2 Results'!AC136),ISBLANK('Page 2 Results'!AJ136),ISBLANK('Page 2 Results'!AK136)),"DATE ERROR!! At least one of the dates is missing.",IF(AND('Page 2 Results'!O136&lt;='Page 2 Results'!P136,ROUNDDOWN('Page 2 Results'!P136,0)&lt;='Page 2 Results'!AB136,'Page 2 Results'!AB136&lt;='Page 2 Results'!AC136,'Page 2 Results'!AC136&lt;='Page 2 Results'!AJ136,'Page 2 Results'!AJ136&lt;='Page 2 Results'!AK136),"","DATE ERROR!! Please double check the dates you provided.")))</f>
        <v/>
      </c>
      <c r="AN136" s="85" t="str">
        <f>IF(AND(ISBLANK('Page 2 Results'!O136),ISBLANK('Page 2 Results'!P136),ISBLANK('Page 2 Results'!C136)),"",IF('Page 2 Results'!C136="Flush","**Flush Sample**",IF(OR('Page 2 Results'!F136="Ice Machine (Stand Alone)",'Page 2 Results'!F136="Ice Machine (in Refrigerator) -- Not required if non-metal water line"),"**Ice Machine**",ROUND(('Page 2 Results'!P136-'Page 2 Results'!O136)*24,9))))</f>
        <v/>
      </c>
      <c r="AO136" s="85" t="str">
        <f>IF(ISBLANK('Page 2 Results'!AF136),"",IF(ISTEXT('Page 2 Results'!AF136),"No",IF(OR(AND('Page 2 Results'!AF136&gt;=5.5,'Page 2 Results'!AG136="ppb (= ug/L)"),AND('Page 2 Results'!AF136&gt;=5.5/1000,'Page 2 Results'!AG136="ppm (= mg/L)")),"Yes","No")))</f>
        <v/>
      </c>
      <c r="AP136" s="78" t="str">
        <f>IF(AND('Page 2 Results'!AO136="Yes",'Page 2 Results'!G136="Yes (= Consumption)"),"Lead Result = "&amp;IF('Page 2 Results'!AG136="ppm (= mg/L)",'Page 2 Results'!AF136*1000,'Page 2 Results'!AF136)&amp;" ppb &lt;-- Within 24 hours of receipt of laboratory report, access to this consumption outlet must be closed.",IF(AND('Page 2 Results'!AO136="Yes",'Page 2 Results'!G136="No (= Non-Consumption)"),"Lead Result = "&amp;IF('Page 2 Results'!AG136="ppm (= mg/L)",'Page 2 Results'!AF136*1000,'Page 2 Results'!AF136)&amp;" ppb &lt;-- Within 24 hours of receipt of laboratory report, signage must be posted on this non-consumption outlet OR access to this non-consumption outlet must be closed.",""))</f>
        <v/>
      </c>
    </row>
    <row r="137" spans="4:42" x14ac:dyDescent="0.25">
      <c r="D137" s="90" t="str">
        <f>IF(AND('Page 2 Results'!B137="",'Page 2 Results'!C137=""),"",IF('Page 2 Results'!B137="","ERROR: Sample purpose is missing.",IF('Page 2 Results'!C137="","ERROR: Sample type is missing.",IF(OR(AND('Page 2 Results'!B137='Appx--List of Drop-Down Options'!$A$6,'Page 2 Results'!C137="First-Draw"),AND('Page 2 Results'!B137='Appx--List of Drop-Down Options'!$A$7,'Page 2 Results'!C137="Flush")),"ERROR: Sample PURPOSE and sample TYPE do not match.",""))))</f>
        <v/>
      </c>
      <c r="H137" s="101" t="str">
        <f>IF(AND('Page 2 Results'!F137="",'Page 2 Results'!G137=""),"",IF('Page 2 Results'!G137="","ERROR:  Use type of this outlet is missing.",IF(AND(OR(COUNTIF('Appx--List of Drop-Down Options'!$B$5:$B$10,'Page 2 Results'!F137)&gt;0,COUNTIF('Appx--List of Drop-Down Options'!$B$14:$B$15,'Page 2 Results'!F137)&gt;0,COUNTIF('Appx--List of Drop-Down Options'!$B$20:$B$22,'Page 2 Results'!F137)&gt;0,COUNTIF('Appx--List of Drop-Down Options'!$B$30,'Page 2 Results'!F137)&gt;0),'Page 2 Results'!G137="No (= Non-Consumption)"),"ERROR:  This type of outlet must be consumption.","")))</f>
        <v/>
      </c>
      <c r="N137" s="35"/>
      <c r="O137" s="34"/>
      <c r="P137" s="34"/>
      <c r="S137" s="33"/>
      <c r="U137" s="33"/>
      <c r="AB137" s="36"/>
      <c r="AC137" s="36"/>
      <c r="AD137" s="83"/>
      <c r="AE137" s="35"/>
      <c r="AF137" s="37"/>
      <c r="AJ137" s="36"/>
      <c r="AM137" s="92" t="str">
        <f>IF(AND(ISBLANK('Page 2 Results'!P137),ISBLANK('Page 2 Results'!AB137),ISBLANK('Page 2 Results'!AC137),ISBLANK('Page 2 Results'!AJ137),ISBLANK('Page 2 Results'!AK137)),"",IF(OR(ISBLANK('Page 2 Results'!P137),ISBLANK('Page 2 Results'!AB137),ISBLANK('Page 2 Results'!AC137),ISBLANK('Page 2 Results'!AJ137),ISBLANK('Page 2 Results'!AK137)),"DATE ERROR!! At least one of the dates is missing.",IF(AND('Page 2 Results'!O137&lt;='Page 2 Results'!P137,ROUNDDOWN('Page 2 Results'!P137,0)&lt;='Page 2 Results'!AB137,'Page 2 Results'!AB137&lt;='Page 2 Results'!AC137,'Page 2 Results'!AC137&lt;='Page 2 Results'!AJ137,'Page 2 Results'!AJ137&lt;='Page 2 Results'!AK137),"","DATE ERROR!! Please double check the dates you provided.")))</f>
        <v/>
      </c>
      <c r="AN137" s="85" t="str">
        <f>IF(AND(ISBLANK('Page 2 Results'!O137),ISBLANK('Page 2 Results'!P137),ISBLANK('Page 2 Results'!C137)),"",IF('Page 2 Results'!C137="Flush","**Flush Sample**",IF(OR('Page 2 Results'!F137="Ice Machine (Stand Alone)",'Page 2 Results'!F137="Ice Machine (in Refrigerator) -- Not required if non-metal water line"),"**Ice Machine**",ROUND(('Page 2 Results'!P137-'Page 2 Results'!O137)*24,9))))</f>
        <v/>
      </c>
      <c r="AO137" s="85" t="str">
        <f>IF(ISBLANK('Page 2 Results'!AF137),"",IF(ISTEXT('Page 2 Results'!AF137),"No",IF(OR(AND('Page 2 Results'!AF137&gt;=5.5,'Page 2 Results'!AG137="ppb (= ug/L)"),AND('Page 2 Results'!AF137&gt;=5.5/1000,'Page 2 Results'!AG137="ppm (= mg/L)")),"Yes","No")))</f>
        <v/>
      </c>
      <c r="AP137" s="78" t="str">
        <f>IF(AND('Page 2 Results'!AO137="Yes",'Page 2 Results'!G137="Yes (= Consumption)"),"Lead Result = "&amp;IF('Page 2 Results'!AG137="ppm (= mg/L)",'Page 2 Results'!AF137*1000,'Page 2 Results'!AF137)&amp;" ppb &lt;-- Within 24 hours of receipt of laboratory report, access to this consumption outlet must be closed.",IF(AND('Page 2 Results'!AO137="Yes",'Page 2 Results'!G137="No (= Non-Consumption)"),"Lead Result = "&amp;IF('Page 2 Results'!AG137="ppm (= mg/L)",'Page 2 Results'!AF137*1000,'Page 2 Results'!AF137)&amp;" ppb &lt;-- Within 24 hours of receipt of laboratory report, signage must be posted on this non-consumption outlet OR access to this non-consumption outlet must be closed.",""))</f>
        <v/>
      </c>
    </row>
    <row r="138" spans="4:42" x14ac:dyDescent="0.25">
      <c r="D138" s="90" t="str">
        <f>IF(AND('Page 2 Results'!B138="",'Page 2 Results'!C138=""),"",IF('Page 2 Results'!B138="","ERROR: Sample purpose is missing.",IF('Page 2 Results'!C138="","ERROR: Sample type is missing.",IF(OR(AND('Page 2 Results'!B138='Appx--List of Drop-Down Options'!$A$6,'Page 2 Results'!C138="First-Draw"),AND('Page 2 Results'!B138='Appx--List of Drop-Down Options'!$A$7,'Page 2 Results'!C138="Flush")),"ERROR: Sample PURPOSE and sample TYPE do not match.",""))))</f>
        <v/>
      </c>
      <c r="H138" s="101" t="str">
        <f>IF(AND('Page 2 Results'!F138="",'Page 2 Results'!G138=""),"",IF('Page 2 Results'!G138="","ERROR:  Use type of this outlet is missing.",IF(AND(OR(COUNTIF('Appx--List of Drop-Down Options'!$B$5:$B$10,'Page 2 Results'!F138)&gt;0,COUNTIF('Appx--List of Drop-Down Options'!$B$14:$B$15,'Page 2 Results'!F138)&gt;0,COUNTIF('Appx--List of Drop-Down Options'!$B$20:$B$22,'Page 2 Results'!F138)&gt;0,COUNTIF('Appx--List of Drop-Down Options'!$B$30,'Page 2 Results'!F138)&gt;0),'Page 2 Results'!G138="No (= Non-Consumption)"),"ERROR:  This type of outlet must be consumption.","")))</f>
        <v/>
      </c>
      <c r="N138" s="35"/>
      <c r="O138" s="34"/>
      <c r="P138" s="34"/>
      <c r="S138" s="33"/>
      <c r="U138" s="33"/>
      <c r="AB138" s="36"/>
      <c r="AC138" s="36"/>
      <c r="AD138" s="83"/>
      <c r="AE138" s="35"/>
      <c r="AF138" s="37"/>
      <c r="AJ138" s="36"/>
      <c r="AM138" s="92" t="str">
        <f>IF(AND(ISBLANK('Page 2 Results'!P138),ISBLANK('Page 2 Results'!AB138),ISBLANK('Page 2 Results'!AC138),ISBLANK('Page 2 Results'!AJ138),ISBLANK('Page 2 Results'!AK138)),"",IF(OR(ISBLANK('Page 2 Results'!P138),ISBLANK('Page 2 Results'!AB138),ISBLANK('Page 2 Results'!AC138),ISBLANK('Page 2 Results'!AJ138),ISBLANK('Page 2 Results'!AK138)),"DATE ERROR!! At least one of the dates is missing.",IF(AND('Page 2 Results'!O138&lt;='Page 2 Results'!P138,ROUNDDOWN('Page 2 Results'!P138,0)&lt;='Page 2 Results'!AB138,'Page 2 Results'!AB138&lt;='Page 2 Results'!AC138,'Page 2 Results'!AC138&lt;='Page 2 Results'!AJ138,'Page 2 Results'!AJ138&lt;='Page 2 Results'!AK138),"","DATE ERROR!! Please double check the dates you provided.")))</f>
        <v/>
      </c>
      <c r="AN138" s="85" t="str">
        <f>IF(AND(ISBLANK('Page 2 Results'!O138),ISBLANK('Page 2 Results'!P138),ISBLANK('Page 2 Results'!C138)),"",IF('Page 2 Results'!C138="Flush","**Flush Sample**",IF(OR('Page 2 Results'!F138="Ice Machine (Stand Alone)",'Page 2 Results'!F138="Ice Machine (in Refrigerator) -- Not required if non-metal water line"),"**Ice Machine**",ROUND(('Page 2 Results'!P138-'Page 2 Results'!O138)*24,9))))</f>
        <v/>
      </c>
      <c r="AO138" s="85" t="str">
        <f>IF(ISBLANK('Page 2 Results'!AF138),"",IF(ISTEXT('Page 2 Results'!AF138),"No",IF(OR(AND('Page 2 Results'!AF138&gt;=5.5,'Page 2 Results'!AG138="ppb (= ug/L)"),AND('Page 2 Results'!AF138&gt;=5.5/1000,'Page 2 Results'!AG138="ppm (= mg/L)")),"Yes","No")))</f>
        <v/>
      </c>
      <c r="AP138" s="78" t="str">
        <f>IF(AND('Page 2 Results'!AO138="Yes",'Page 2 Results'!G138="Yes (= Consumption)"),"Lead Result = "&amp;IF('Page 2 Results'!AG138="ppm (= mg/L)",'Page 2 Results'!AF138*1000,'Page 2 Results'!AF138)&amp;" ppb &lt;-- Within 24 hours of receipt of laboratory report, access to this consumption outlet must be closed.",IF(AND('Page 2 Results'!AO138="Yes",'Page 2 Results'!G138="No (= Non-Consumption)"),"Lead Result = "&amp;IF('Page 2 Results'!AG138="ppm (= mg/L)",'Page 2 Results'!AF138*1000,'Page 2 Results'!AF138)&amp;" ppb &lt;-- Within 24 hours of receipt of laboratory report, signage must be posted on this non-consumption outlet OR access to this non-consumption outlet must be closed.",""))</f>
        <v/>
      </c>
    </row>
    <row r="139" spans="4:42" x14ac:dyDescent="0.25">
      <c r="D139" s="90" t="str">
        <f>IF(AND('Page 2 Results'!B139="",'Page 2 Results'!C139=""),"",IF('Page 2 Results'!B139="","ERROR: Sample purpose is missing.",IF('Page 2 Results'!C139="","ERROR: Sample type is missing.",IF(OR(AND('Page 2 Results'!B139='Appx--List of Drop-Down Options'!$A$6,'Page 2 Results'!C139="First-Draw"),AND('Page 2 Results'!B139='Appx--List of Drop-Down Options'!$A$7,'Page 2 Results'!C139="Flush")),"ERROR: Sample PURPOSE and sample TYPE do not match.",""))))</f>
        <v/>
      </c>
      <c r="H139" s="101" t="str">
        <f>IF(AND('Page 2 Results'!F139="",'Page 2 Results'!G139=""),"",IF('Page 2 Results'!G139="","ERROR:  Use type of this outlet is missing.",IF(AND(OR(COUNTIF('Appx--List of Drop-Down Options'!$B$5:$B$10,'Page 2 Results'!F139)&gt;0,COUNTIF('Appx--List of Drop-Down Options'!$B$14:$B$15,'Page 2 Results'!F139)&gt;0,COUNTIF('Appx--List of Drop-Down Options'!$B$20:$B$22,'Page 2 Results'!F139)&gt;0,COUNTIF('Appx--List of Drop-Down Options'!$B$30,'Page 2 Results'!F139)&gt;0),'Page 2 Results'!G139="No (= Non-Consumption)"),"ERROR:  This type of outlet must be consumption.","")))</f>
        <v/>
      </c>
      <c r="N139" s="35"/>
      <c r="O139" s="34"/>
      <c r="P139" s="34"/>
      <c r="S139" s="33"/>
      <c r="U139" s="33"/>
      <c r="AB139" s="36"/>
      <c r="AC139" s="36"/>
      <c r="AD139" s="83"/>
      <c r="AE139" s="35"/>
      <c r="AF139" s="37"/>
      <c r="AJ139" s="36"/>
      <c r="AM139" s="92" t="str">
        <f>IF(AND(ISBLANK('Page 2 Results'!P139),ISBLANK('Page 2 Results'!AB139),ISBLANK('Page 2 Results'!AC139),ISBLANK('Page 2 Results'!AJ139),ISBLANK('Page 2 Results'!AK139)),"",IF(OR(ISBLANK('Page 2 Results'!P139),ISBLANK('Page 2 Results'!AB139),ISBLANK('Page 2 Results'!AC139),ISBLANK('Page 2 Results'!AJ139),ISBLANK('Page 2 Results'!AK139)),"DATE ERROR!! At least one of the dates is missing.",IF(AND('Page 2 Results'!O139&lt;='Page 2 Results'!P139,ROUNDDOWN('Page 2 Results'!P139,0)&lt;='Page 2 Results'!AB139,'Page 2 Results'!AB139&lt;='Page 2 Results'!AC139,'Page 2 Results'!AC139&lt;='Page 2 Results'!AJ139,'Page 2 Results'!AJ139&lt;='Page 2 Results'!AK139),"","DATE ERROR!! Please double check the dates you provided.")))</f>
        <v/>
      </c>
      <c r="AN139" s="85" t="str">
        <f>IF(AND(ISBLANK('Page 2 Results'!O139),ISBLANK('Page 2 Results'!P139),ISBLANK('Page 2 Results'!C139)),"",IF('Page 2 Results'!C139="Flush","**Flush Sample**",IF(OR('Page 2 Results'!F139="Ice Machine (Stand Alone)",'Page 2 Results'!F139="Ice Machine (in Refrigerator) -- Not required if non-metal water line"),"**Ice Machine**",ROUND(('Page 2 Results'!P139-'Page 2 Results'!O139)*24,9))))</f>
        <v/>
      </c>
      <c r="AO139" s="85" t="str">
        <f>IF(ISBLANK('Page 2 Results'!AF139),"",IF(ISTEXT('Page 2 Results'!AF139),"No",IF(OR(AND('Page 2 Results'!AF139&gt;=5.5,'Page 2 Results'!AG139="ppb (= ug/L)"),AND('Page 2 Results'!AF139&gt;=5.5/1000,'Page 2 Results'!AG139="ppm (= mg/L)")),"Yes","No")))</f>
        <v/>
      </c>
      <c r="AP139" s="78" t="str">
        <f>IF(AND('Page 2 Results'!AO139="Yes",'Page 2 Results'!G139="Yes (= Consumption)"),"Lead Result = "&amp;IF('Page 2 Results'!AG139="ppm (= mg/L)",'Page 2 Results'!AF139*1000,'Page 2 Results'!AF139)&amp;" ppb &lt;-- Within 24 hours of receipt of laboratory report, access to this consumption outlet must be closed.",IF(AND('Page 2 Results'!AO139="Yes",'Page 2 Results'!G139="No (= Non-Consumption)"),"Lead Result = "&amp;IF('Page 2 Results'!AG139="ppm (= mg/L)",'Page 2 Results'!AF139*1000,'Page 2 Results'!AF139)&amp;" ppb &lt;-- Within 24 hours of receipt of laboratory report, signage must be posted on this non-consumption outlet OR access to this non-consumption outlet must be closed.",""))</f>
        <v/>
      </c>
    </row>
    <row r="140" spans="4:42" x14ac:dyDescent="0.25">
      <c r="D140" s="90" t="str">
        <f>IF(AND('Page 2 Results'!B140="",'Page 2 Results'!C140=""),"",IF('Page 2 Results'!B140="","ERROR: Sample purpose is missing.",IF('Page 2 Results'!C140="","ERROR: Sample type is missing.",IF(OR(AND('Page 2 Results'!B140='Appx--List of Drop-Down Options'!$A$6,'Page 2 Results'!C140="First-Draw"),AND('Page 2 Results'!B140='Appx--List of Drop-Down Options'!$A$7,'Page 2 Results'!C140="Flush")),"ERROR: Sample PURPOSE and sample TYPE do not match.",""))))</f>
        <v/>
      </c>
      <c r="H140" s="101" t="str">
        <f>IF(AND('Page 2 Results'!F140="",'Page 2 Results'!G140=""),"",IF('Page 2 Results'!G140="","ERROR:  Use type of this outlet is missing.",IF(AND(OR(COUNTIF('Appx--List of Drop-Down Options'!$B$5:$B$10,'Page 2 Results'!F140)&gt;0,COUNTIF('Appx--List of Drop-Down Options'!$B$14:$B$15,'Page 2 Results'!F140)&gt;0,COUNTIF('Appx--List of Drop-Down Options'!$B$20:$B$22,'Page 2 Results'!F140)&gt;0,COUNTIF('Appx--List of Drop-Down Options'!$B$30,'Page 2 Results'!F140)&gt;0),'Page 2 Results'!G140="No (= Non-Consumption)"),"ERROR:  This type of outlet must be consumption.","")))</f>
        <v/>
      </c>
      <c r="N140" s="35"/>
      <c r="O140" s="34"/>
      <c r="P140" s="34"/>
      <c r="S140" s="33"/>
      <c r="U140" s="33"/>
      <c r="AB140" s="36"/>
      <c r="AC140" s="36"/>
      <c r="AD140" s="83"/>
      <c r="AE140" s="35"/>
      <c r="AF140" s="37"/>
      <c r="AJ140" s="36"/>
      <c r="AM140" s="92" t="str">
        <f>IF(AND(ISBLANK('Page 2 Results'!P140),ISBLANK('Page 2 Results'!AB140),ISBLANK('Page 2 Results'!AC140),ISBLANK('Page 2 Results'!AJ140),ISBLANK('Page 2 Results'!AK140)),"",IF(OR(ISBLANK('Page 2 Results'!P140),ISBLANK('Page 2 Results'!AB140),ISBLANK('Page 2 Results'!AC140),ISBLANK('Page 2 Results'!AJ140),ISBLANK('Page 2 Results'!AK140)),"DATE ERROR!! At least one of the dates is missing.",IF(AND('Page 2 Results'!O140&lt;='Page 2 Results'!P140,ROUNDDOWN('Page 2 Results'!P140,0)&lt;='Page 2 Results'!AB140,'Page 2 Results'!AB140&lt;='Page 2 Results'!AC140,'Page 2 Results'!AC140&lt;='Page 2 Results'!AJ140,'Page 2 Results'!AJ140&lt;='Page 2 Results'!AK140),"","DATE ERROR!! Please double check the dates you provided.")))</f>
        <v/>
      </c>
      <c r="AN140" s="85" t="str">
        <f>IF(AND(ISBLANK('Page 2 Results'!O140),ISBLANK('Page 2 Results'!P140),ISBLANK('Page 2 Results'!C140)),"",IF('Page 2 Results'!C140="Flush","**Flush Sample**",IF(OR('Page 2 Results'!F140="Ice Machine (Stand Alone)",'Page 2 Results'!F140="Ice Machine (in Refrigerator) -- Not required if non-metal water line"),"**Ice Machine**",ROUND(('Page 2 Results'!P140-'Page 2 Results'!O140)*24,9))))</f>
        <v/>
      </c>
      <c r="AO140" s="85" t="str">
        <f>IF(ISBLANK('Page 2 Results'!AF140),"",IF(ISTEXT('Page 2 Results'!AF140),"No",IF(OR(AND('Page 2 Results'!AF140&gt;=5.5,'Page 2 Results'!AG140="ppb (= ug/L)"),AND('Page 2 Results'!AF140&gt;=5.5/1000,'Page 2 Results'!AG140="ppm (= mg/L)")),"Yes","No")))</f>
        <v/>
      </c>
      <c r="AP140" s="78" t="str">
        <f>IF(AND('Page 2 Results'!AO140="Yes",'Page 2 Results'!G140="Yes (= Consumption)"),"Lead Result = "&amp;IF('Page 2 Results'!AG140="ppm (= mg/L)",'Page 2 Results'!AF140*1000,'Page 2 Results'!AF140)&amp;" ppb &lt;-- Within 24 hours of receipt of laboratory report, access to this consumption outlet must be closed.",IF(AND('Page 2 Results'!AO140="Yes",'Page 2 Results'!G140="No (= Non-Consumption)"),"Lead Result = "&amp;IF('Page 2 Results'!AG140="ppm (= mg/L)",'Page 2 Results'!AF140*1000,'Page 2 Results'!AF140)&amp;" ppb &lt;-- Within 24 hours of receipt of laboratory report, signage must be posted on this non-consumption outlet OR access to this non-consumption outlet must be closed.",""))</f>
        <v/>
      </c>
    </row>
    <row r="141" spans="4:42" x14ac:dyDescent="0.25">
      <c r="D141" s="90" t="str">
        <f>IF(AND('Page 2 Results'!B141="",'Page 2 Results'!C141=""),"",IF('Page 2 Results'!B141="","ERROR: Sample purpose is missing.",IF('Page 2 Results'!C141="","ERROR: Sample type is missing.",IF(OR(AND('Page 2 Results'!B141='Appx--List of Drop-Down Options'!$A$6,'Page 2 Results'!C141="First-Draw"),AND('Page 2 Results'!B141='Appx--List of Drop-Down Options'!$A$7,'Page 2 Results'!C141="Flush")),"ERROR: Sample PURPOSE and sample TYPE do not match.",""))))</f>
        <v/>
      </c>
      <c r="H141" s="101" t="str">
        <f>IF(AND('Page 2 Results'!F141="",'Page 2 Results'!G141=""),"",IF('Page 2 Results'!G141="","ERROR:  Use type of this outlet is missing.",IF(AND(OR(COUNTIF('Appx--List of Drop-Down Options'!$B$5:$B$10,'Page 2 Results'!F141)&gt;0,COUNTIF('Appx--List of Drop-Down Options'!$B$14:$B$15,'Page 2 Results'!F141)&gt;0,COUNTIF('Appx--List of Drop-Down Options'!$B$20:$B$22,'Page 2 Results'!F141)&gt;0,COUNTIF('Appx--List of Drop-Down Options'!$B$30,'Page 2 Results'!F141)&gt;0),'Page 2 Results'!G141="No (= Non-Consumption)"),"ERROR:  This type of outlet must be consumption.","")))</f>
        <v/>
      </c>
      <c r="N141" s="35"/>
      <c r="O141" s="34"/>
      <c r="P141" s="34"/>
      <c r="S141" s="33"/>
      <c r="U141" s="33"/>
      <c r="AB141" s="36"/>
      <c r="AC141" s="36"/>
      <c r="AD141" s="83"/>
      <c r="AE141" s="35"/>
      <c r="AF141" s="37"/>
      <c r="AJ141" s="36"/>
      <c r="AM141" s="92" t="str">
        <f>IF(AND(ISBLANK('Page 2 Results'!P141),ISBLANK('Page 2 Results'!AB141),ISBLANK('Page 2 Results'!AC141),ISBLANK('Page 2 Results'!AJ141),ISBLANK('Page 2 Results'!AK141)),"",IF(OR(ISBLANK('Page 2 Results'!P141),ISBLANK('Page 2 Results'!AB141),ISBLANK('Page 2 Results'!AC141),ISBLANK('Page 2 Results'!AJ141),ISBLANK('Page 2 Results'!AK141)),"DATE ERROR!! At least one of the dates is missing.",IF(AND('Page 2 Results'!O141&lt;='Page 2 Results'!P141,ROUNDDOWN('Page 2 Results'!P141,0)&lt;='Page 2 Results'!AB141,'Page 2 Results'!AB141&lt;='Page 2 Results'!AC141,'Page 2 Results'!AC141&lt;='Page 2 Results'!AJ141,'Page 2 Results'!AJ141&lt;='Page 2 Results'!AK141),"","DATE ERROR!! Please double check the dates you provided.")))</f>
        <v/>
      </c>
      <c r="AN141" s="85" t="str">
        <f>IF(AND(ISBLANK('Page 2 Results'!O141),ISBLANK('Page 2 Results'!P141),ISBLANK('Page 2 Results'!C141)),"",IF('Page 2 Results'!C141="Flush","**Flush Sample**",IF(OR('Page 2 Results'!F141="Ice Machine (Stand Alone)",'Page 2 Results'!F141="Ice Machine (in Refrigerator) -- Not required if non-metal water line"),"**Ice Machine**",ROUND(('Page 2 Results'!P141-'Page 2 Results'!O141)*24,9))))</f>
        <v/>
      </c>
      <c r="AO141" s="85" t="str">
        <f>IF(ISBLANK('Page 2 Results'!AF141),"",IF(ISTEXT('Page 2 Results'!AF141),"No",IF(OR(AND('Page 2 Results'!AF141&gt;=5.5,'Page 2 Results'!AG141="ppb (= ug/L)"),AND('Page 2 Results'!AF141&gt;=5.5/1000,'Page 2 Results'!AG141="ppm (= mg/L)")),"Yes","No")))</f>
        <v/>
      </c>
      <c r="AP141" s="78" t="str">
        <f>IF(AND('Page 2 Results'!AO141="Yes",'Page 2 Results'!G141="Yes (= Consumption)"),"Lead Result = "&amp;IF('Page 2 Results'!AG141="ppm (= mg/L)",'Page 2 Results'!AF141*1000,'Page 2 Results'!AF141)&amp;" ppb &lt;-- Within 24 hours of receipt of laboratory report, access to this consumption outlet must be closed.",IF(AND('Page 2 Results'!AO141="Yes",'Page 2 Results'!G141="No (= Non-Consumption)"),"Lead Result = "&amp;IF('Page 2 Results'!AG141="ppm (= mg/L)",'Page 2 Results'!AF141*1000,'Page 2 Results'!AF141)&amp;" ppb &lt;-- Within 24 hours of receipt of laboratory report, signage must be posted on this non-consumption outlet OR access to this non-consumption outlet must be closed.",""))</f>
        <v/>
      </c>
    </row>
    <row r="142" spans="4:42" x14ac:dyDescent="0.25">
      <c r="D142" s="90" t="str">
        <f>IF(AND('Page 2 Results'!B142="",'Page 2 Results'!C142=""),"",IF('Page 2 Results'!B142="","ERROR: Sample purpose is missing.",IF('Page 2 Results'!C142="","ERROR: Sample type is missing.",IF(OR(AND('Page 2 Results'!B142='Appx--List of Drop-Down Options'!$A$6,'Page 2 Results'!C142="First-Draw"),AND('Page 2 Results'!B142='Appx--List of Drop-Down Options'!$A$7,'Page 2 Results'!C142="Flush")),"ERROR: Sample PURPOSE and sample TYPE do not match.",""))))</f>
        <v/>
      </c>
      <c r="H142" s="101" t="str">
        <f>IF(AND('Page 2 Results'!F142="",'Page 2 Results'!G142=""),"",IF('Page 2 Results'!G142="","ERROR:  Use type of this outlet is missing.",IF(AND(OR(COUNTIF('Appx--List of Drop-Down Options'!$B$5:$B$10,'Page 2 Results'!F142)&gt;0,COUNTIF('Appx--List of Drop-Down Options'!$B$14:$B$15,'Page 2 Results'!F142)&gt;0,COUNTIF('Appx--List of Drop-Down Options'!$B$20:$B$22,'Page 2 Results'!F142)&gt;0,COUNTIF('Appx--List of Drop-Down Options'!$B$30,'Page 2 Results'!F142)&gt;0),'Page 2 Results'!G142="No (= Non-Consumption)"),"ERROR:  This type of outlet must be consumption.","")))</f>
        <v/>
      </c>
      <c r="N142" s="35"/>
      <c r="O142" s="34"/>
      <c r="P142" s="34"/>
      <c r="S142" s="33"/>
      <c r="U142" s="33"/>
      <c r="AB142" s="36"/>
      <c r="AC142" s="36"/>
      <c r="AD142" s="83"/>
      <c r="AE142" s="35"/>
      <c r="AF142" s="37"/>
      <c r="AJ142" s="36"/>
      <c r="AM142" s="92" t="str">
        <f>IF(AND(ISBLANK('Page 2 Results'!P142),ISBLANK('Page 2 Results'!AB142),ISBLANK('Page 2 Results'!AC142),ISBLANK('Page 2 Results'!AJ142),ISBLANK('Page 2 Results'!AK142)),"",IF(OR(ISBLANK('Page 2 Results'!P142),ISBLANK('Page 2 Results'!AB142),ISBLANK('Page 2 Results'!AC142),ISBLANK('Page 2 Results'!AJ142),ISBLANK('Page 2 Results'!AK142)),"DATE ERROR!! At least one of the dates is missing.",IF(AND('Page 2 Results'!O142&lt;='Page 2 Results'!P142,ROUNDDOWN('Page 2 Results'!P142,0)&lt;='Page 2 Results'!AB142,'Page 2 Results'!AB142&lt;='Page 2 Results'!AC142,'Page 2 Results'!AC142&lt;='Page 2 Results'!AJ142,'Page 2 Results'!AJ142&lt;='Page 2 Results'!AK142),"","DATE ERROR!! Please double check the dates you provided.")))</f>
        <v/>
      </c>
      <c r="AN142" s="85" t="str">
        <f>IF(AND(ISBLANK('Page 2 Results'!O142),ISBLANK('Page 2 Results'!P142),ISBLANK('Page 2 Results'!C142)),"",IF('Page 2 Results'!C142="Flush","**Flush Sample**",IF(OR('Page 2 Results'!F142="Ice Machine (Stand Alone)",'Page 2 Results'!F142="Ice Machine (in Refrigerator) -- Not required if non-metal water line"),"**Ice Machine**",ROUND(('Page 2 Results'!P142-'Page 2 Results'!O142)*24,9))))</f>
        <v/>
      </c>
      <c r="AO142" s="85" t="str">
        <f>IF(ISBLANK('Page 2 Results'!AF142),"",IF(ISTEXT('Page 2 Results'!AF142),"No",IF(OR(AND('Page 2 Results'!AF142&gt;=5.5,'Page 2 Results'!AG142="ppb (= ug/L)"),AND('Page 2 Results'!AF142&gt;=5.5/1000,'Page 2 Results'!AG142="ppm (= mg/L)")),"Yes","No")))</f>
        <v/>
      </c>
      <c r="AP142" s="78" t="str">
        <f>IF(AND('Page 2 Results'!AO142="Yes",'Page 2 Results'!G142="Yes (= Consumption)"),"Lead Result = "&amp;IF('Page 2 Results'!AG142="ppm (= mg/L)",'Page 2 Results'!AF142*1000,'Page 2 Results'!AF142)&amp;" ppb &lt;-- Within 24 hours of receipt of laboratory report, access to this consumption outlet must be closed.",IF(AND('Page 2 Results'!AO142="Yes",'Page 2 Results'!G142="No (= Non-Consumption)"),"Lead Result = "&amp;IF('Page 2 Results'!AG142="ppm (= mg/L)",'Page 2 Results'!AF142*1000,'Page 2 Results'!AF142)&amp;" ppb &lt;-- Within 24 hours of receipt of laboratory report, signage must be posted on this non-consumption outlet OR access to this non-consumption outlet must be closed.",""))</f>
        <v/>
      </c>
    </row>
    <row r="143" spans="4:42" x14ac:dyDescent="0.25">
      <c r="D143" s="90" t="str">
        <f>IF(AND('Page 2 Results'!B143="",'Page 2 Results'!C143=""),"",IF('Page 2 Results'!B143="","ERROR: Sample purpose is missing.",IF('Page 2 Results'!C143="","ERROR: Sample type is missing.",IF(OR(AND('Page 2 Results'!B143='Appx--List of Drop-Down Options'!$A$6,'Page 2 Results'!C143="First-Draw"),AND('Page 2 Results'!B143='Appx--List of Drop-Down Options'!$A$7,'Page 2 Results'!C143="Flush")),"ERROR: Sample PURPOSE and sample TYPE do not match.",""))))</f>
        <v/>
      </c>
      <c r="H143" s="101" t="str">
        <f>IF(AND('Page 2 Results'!F143="",'Page 2 Results'!G143=""),"",IF('Page 2 Results'!G143="","ERROR:  Use type of this outlet is missing.",IF(AND(OR(COUNTIF('Appx--List of Drop-Down Options'!$B$5:$B$10,'Page 2 Results'!F143)&gt;0,COUNTIF('Appx--List of Drop-Down Options'!$B$14:$B$15,'Page 2 Results'!F143)&gt;0,COUNTIF('Appx--List of Drop-Down Options'!$B$20:$B$22,'Page 2 Results'!F143)&gt;0,COUNTIF('Appx--List of Drop-Down Options'!$B$30,'Page 2 Results'!F143)&gt;0),'Page 2 Results'!G143="No (= Non-Consumption)"),"ERROR:  This type of outlet must be consumption.","")))</f>
        <v/>
      </c>
      <c r="N143" s="35"/>
      <c r="O143" s="34"/>
      <c r="P143" s="34"/>
      <c r="S143" s="33"/>
      <c r="U143" s="33"/>
      <c r="AB143" s="36"/>
      <c r="AC143" s="36"/>
      <c r="AD143" s="83"/>
      <c r="AE143" s="35"/>
      <c r="AF143" s="37"/>
      <c r="AJ143" s="36"/>
      <c r="AM143" s="92" t="str">
        <f>IF(AND(ISBLANK('Page 2 Results'!P143),ISBLANK('Page 2 Results'!AB143),ISBLANK('Page 2 Results'!AC143),ISBLANK('Page 2 Results'!AJ143),ISBLANK('Page 2 Results'!AK143)),"",IF(OR(ISBLANK('Page 2 Results'!P143),ISBLANK('Page 2 Results'!AB143),ISBLANK('Page 2 Results'!AC143),ISBLANK('Page 2 Results'!AJ143),ISBLANK('Page 2 Results'!AK143)),"DATE ERROR!! At least one of the dates is missing.",IF(AND('Page 2 Results'!O143&lt;='Page 2 Results'!P143,ROUNDDOWN('Page 2 Results'!P143,0)&lt;='Page 2 Results'!AB143,'Page 2 Results'!AB143&lt;='Page 2 Results'!AC143,'Page 2 Results'!AC143&lt;='Page 2 Results'!AJ143,'Page 2 Results'!AJ143&lt;='Page 2 Results'!AK143),"","DATE ERROR!! Please double check the dates you provided.")))</f>
        <v/>
      </c>
      <c r="AN143" s="85" t="str">
        <f>IF(AND(ISBLANK('Page 2 Results'!O143),ISBLANK('Page 2 Results'!P143),ISBLANK('Page 2 Results'!C143)),"",IF('Page 2 Results'!C143="Flush","**Flush Sample**",IF(OR('Page 2 Results'!F143="Ice Machine (Stand Alone)",'Page 2 Results'!F143="Ice Machine (in Refrigerator) -- Not required if non-metal water line"),"**Ice Machine**",ROUND(('Page 2 Results'!P143-'Page 2 Results'!O143)*24,9))))</f>
        <v/>
      </c>
      <c r="AO143" s="85" t="str">
        <f>IF(ISBLANK('Page 2 Results'!AF143),"",IF(ISTEXT('Page 2 Results'!AF143),"No",IF(OR(AND('Page 2 Results'!AF143&gt;=5.5,'Page 2 Results'!AG143="ppb (= ug/L)"),AND('Page 2 Results'!AF143&gt;=5.5/1000,'Page 2 Results'!AG143="ppm (= mg/L)")),"Yes","No")))</f>
        <v/>
      </c>
      <c r="AP143" s="78" t="str">
        <f>IF(AND('Page 2 Results'!AO143="Yes",'Page 2 Results'!G143="Yes (= Consumption)"),"Lead Result = "&amp;IF('Page 2 Results'!AG143="ppm (= mg/L)",'Page 2 Results'!AF143*1000,'Page 2 Results'!AF143)&amp;" ppb &lt;-- Within 24 hours of receipt of laboratory report, access to this consumption outlet must be closed.",IF(AND('Page 2 Results'!AO143="Yes",'Page 2 Results'!G143="No (= Non-Consumption)"),"Lead Result = "&amp;IF('Page 2 Results'!AG143="ppm (= mg/L)",'Page 2 Results'!AF143*1000,'Page 2 Results'!AF143)&amp;" ppb &lt;-- Within 24 hours of receipt of laboratory report, signage must be posted on this non-consumption outlet OR access to this non-consumption outlet must be closed.",""))</f>
        <v/>
      </c>
    </row>
    <row r="144" spans="4:42" x14ac:dyDescent="0.25">
      <c r="D144" s="90" t="str">
        <f>IF(AND('Page 2 Results'!B144="",'Page 2 Results'!C144=""),"",IF('Page 2 Results'!B144="","ERROR: Sample purpose is missing.",IF('Page 2 Results'!C144="","ERROR: Sample type is missing.",IF(OR(AND('Page 2 Results'!B144='Appx--List of Drop-Down Options'!$A$6,'Page 2 Results'!C144="First-Draw"),AND('Page 2 Results'!B144='Appx--List of Drop-Down Options'!$A$7,'Page 2 Results'!C144="Flush")),"ERROR: Sample PURPOSE and sample TYPE do not match.",""))))</f>
        <v/>
      </c>
      <c r="H144" s="101" t="str">
        <f>IF(AND('Page 2 Results'!F144="",'Page 2 Results'!G144=""),"",IF('Page 2 Results'!G144="","ERROR:  Use type of this outlet is missing.",IF(AND(OR(COUNTIF('Appx--List of Drop-Down Options'!$B$5:$B$10,'Page 2 Results'!F144)&gt;0,COUNTIF('Appx--List of Drop-Down Options'!$B$14:$B$15,'Page 2 Results'!F144)&gt;0,COUNTIF('Appx--List of Drop-Down Options'!$B$20:$B$22,'Page 2 Results'!F144)&gt;0,COUNTIF('Appx--List of Drop-Down Options'!$B$30,'Page 2 Results'!F144)&gt;0),'Page 2 Results'!G144="No (= Non-Consumption)"),"ERROR:  This type of outlet must be consumption.","")))</f>
        <v/>
      </c>
      <c r="N144" s="35"/>
      <c r="O144" s="34"/>
      <c r="P144" s="34"/>
      <c r="S144" s="33"/>
      <c r="U144" s="33"/>
      <c r="AB144" s="36"/>
      <c r="AC144" s="36"/>
      <c r="AD144" s="83"/>
      <c r="AE144" s="35"/>
      <c r="AF144" s="37"/>
      <c r="AJ144" s="36"/>
      <c r="AM144" s="92" t="str">
        <f>IF(AND(ISBLANK('Page 2 Results'!P144),ISBLANK('Page 2 Results'!AB144),ISBLANK('Page 2 Results'!AC144),ISBLANK('Page 2 Results'!AJ144),ISBLANK('Page 2 Results'!AK144)),"",IF(OR(ISBLANK('Page 2 Results'!P144),ISBLANK('Page 2 Results'!AB144),ISBLANK('Page 2 Results'!AC144),ISBLANK('Page 2 Results'!AJ144),ISBLANK('Page 2 Results'!AK144)),"DATE ERROR!! At least one of the dates is missing.",IF(AND('Page 2 Results'!O144&lt;='Page 2 Results'!P144,ROUNDDOWN('Page 2 Results'!P144,0)&lt;='Page 2 Results'!AB144,'Page 2 Results'!AB144&lt;='Page 2 Results'!AC144,'Page 2 Results'!AC144&lt;='Page 2 Results'!AJ144,'Page 2 Results'!AJ144&lt;='Page 2 Results'!AK144),"","DATE ERROR!! Please double check the dates you provided.")))</f>
        <v/>
      </c>
      <c r="AN144" s="85" t="str">
        <f>IF(AND(ISBLANK('Page 2 Results'!O144),ISBLANK('Page 2 Results'!P144),ISBLANK('Page 2 Results'!C144)),"",IF('Page 2 Results'!C144="Flush","**Flush Sample**",IF(OR('Page 2 Results'!F144="Ice Machine (Stand Alone)",'Page 2 Results'!F144="Ice Machine (in Refrigerator) -- Not required if non-metal water line"),"**Ice Machine**",ROUND(('Page 2 Results'!P144-'Page 2 Results'!O144)*24,9))))</f>
        <v/>
      </c>
      <c r="AO144" s="85" t="str">
        <f>IF(ISBLANK('Page 2 Results'!AF144),"",IF(ISTEXT('Page 2 Results'!AF144),"No",IF(OR(AND('Page 2 Results'!AF144&gt;=5.5,'Page 2 Results'!AG144="ppb (= ug/L)"),AND('Page 2 Results'!AF144&gt;=5.5/1000,'Page 2 Results'!AG144="ppm (= mg/L)")),"Yes","No")))</f>
        <v/>
      </c>
      <c r="AP144" s="78" t="str">
        <f>IF(AND('Page 2 Results'!AO144="Yes",'Page 2 Results'!G144="Yes (= Consumption)"),"Lead Result = "&amp;IF('Page 2 Results'!AG144="ppm (= mg/L)",'Page 2 Results'!AF144*1000,'Page 2 Results'!AF144)&amp;" ppb &lt;-- Within 24 hours of receipt of laboratory report, access to this consumption outlet must be closed.",IF(AND('Page 2 Results'!AO144="Yes",'Page 2 Results'!G144="No (= Non-Consumption)"),"Lead Result = "&amp;IF('Page 2 Results'!AG144="ppm (= mg/L)",'Page 2 Results'!AF144*1000,'Page 2 Results'!AF144)&amp;" ppb &lt;-- Within 24 hours of receipt of laboratory report, signage must be posted on this non-consumption outlet OR access to this non-consumption outlet must be closed.",""))</f>
        <v/>
      </c>
    </row>
    <row r="145" spans="4:42" x14ac:dyDescent="0.25">
      <c r="D145" s="90" t="str">
        <f>IF(AND('Page 2 Results'!B145="",'Page 2 Results'!C145=""),"",IF('Page 2 Results'!B145="","ERROR: Sample purpose is missing.",IF('Page 2 Results'!C145="","ERROR: Sample type is missing.",IF(OR(AND('Page 2 Results'!B145='Appx--List of Drop-Down Options'!$A$6,'Page 2 Results'!C145="First-Draw"),AND('Page 2 Results'!B145='Appx--List of Drop-Down Options'!$A$7,'Page 2 Results'!C145="Flush")),"ERROR: Sample PURPOSE and sample TYPE do not match.",""))))</f>
        <v/>
      </c>
      <c r="H145" s="101" t="str">
        <f>IF(AND('Page 2 Results'!F145="",'Page 2 Results'!G145=""),"",IF('Page 2 Results'!G145="","ERROR:  Use type of this outlet is missing.",IF(AND(OR(COUNTIF('Appx--List of Drop-Down Options'!$B$5:$B$10,'Page 2 Results'!F145)&gt;0,COUNTIF('Appx--List of Drop-Down Options'!$B$14:$B$15,'Page 2 Results'!F145)&gt;0,COUNTIF('Appx--List of Drop-Down Options'!$B$20:$B$22,'Page 2 Results'!F145)&gt;0,COUNTIF('Appx--List of Drop-Down Options'!$B$30,'Page 2 Results'!F145)&gt;0),'Page 2 Results'!G145="No (= Non-Consumption)"),"ERROR:  This type of outlet must be consumption.","")))</f>
        <v/>
      </c>
      <c r="N145" s="35"/>
      <c r="O145" s="34"/>
      <c r="P145" s="34"/>
      <c r="S145" s="33"/>
      <c r="U145" s="33"/>
      <c r="AB145" s="36"/>
      <c r="AC145" s="36"/>
      <c r="AD145" s="83"/>
      <c r="AE145" s="35"/>
      <c r="AF145" s="37"/>
      <c r="AJ145" s="36"/>
      <c r="AM145" s="92" t="str">
        <f>IF(AND(ISBLANK('Page 2 Results'!P145),ISBLANK('Page 2 Results'!AB145),ISBLANK('Page 2 Results'!AC145),ISBLANK('Page 2 Results'!AJ145),ISBLANK('Page 2 Results'!AK145)),"",IF(OR(ISBLANK('Page 2 Results'!P145),ISBLANK('Page 2 Results'!AB145),ISBLANK('Page 2 Results'!AC145),ISBLANK('Page 2 Results'!AJ145),ISBLANK('Page 2 Results'!AK145)),"DATE ERROR!! At least one of the dates is missing.",IF(AND('Page 2 Results'!O145&lt;='Page 2 Results'!P145,ROUNDDOWN('Page 2 Results'!P145,0)&lt;='Page 2 Results'!AB145,'Page 2 Results'!AB145&lt;='Page 2 Results'!AC145,'Page 2 Results'!AC145&lt;='Page 2 Results'!AJ145,'Page 2 Results'!AJ145&lt;='Page 2 Results'!AK145),"","DATE ERROR!! Please double check the dates you provided.")))</f>
        <v/>
      </c>
      <c r="AN145" s="85" t="str">
        <f>IF(AND(ISBLANK('Page 2 Results'!O145),ISBLANK('Page 2 Results'!P145),ISBLANK('Page 2 Results'!C145)),"",IF('Page 2 Results'!C145="Flush","**Flush Sample**",IF(OR('Page 2 Results'!F145="Ice Machine (Stand Alone)",'Page 2 Results'!F145="Ice Machine (in Refrigerator) -- Not required if non-metal water line"),"**Ice Machine**",ROUND(('Page 2 Results'!P145-'Page 2 Results'!O145)*24,9))))</f>
        <v/>
      </c>
      <c r="AO145" s="85" t="str">
        <f>IF(ISBLANK('Page 2 Results'!AF145),"",IF(ISTEXT('Page 2 Results'!AF145),"No",IF(OR(AND('Page 2 Results'!AF145&gt;=5.5,'Page 2 Results'!AG145="ppb (= ug/L)"),AND('Page 2 Results'!AF145&gt;=5.5/1000,'Page 2 Results'!AG145="ppm (= mg/L)")),"Yes","No")))</f>
        <v/>
      </c>
      <c r="AP145" s="78" t="str">
        <f>IF(AND('Page 2 Results'!AO145="Yes",'Page 2 Results'!G145="Yes (= Consumption)"),"Lead Result = "&amp;IF('Page 2 Results'!AG145="ppm (= mg/L)",'Page 2 Results'!AF145*1000,'Page 2 Results'!AF145)&amp;" ppb &lt;-- Within 24 hours of receipt of laboratory report, access to this consumption outlet must be closed.",IF(AND('Page 2 Results'!AO145="Yes",'Page 2 Results'!G145="No (= Non-Consumption)"),"Lead Result = "&amp;IF('Page 2 Results'!AG145="ppm (= mg/L)",'Page 2 Results'!AF145*1000,'Page 2 Results'!AF145)&amp;" ppb &lt;-- Within 24 hours of receipt of laboratory report, signage must be posted on this non-consumption outlet OR access to this non-consumption outlet must be closed.",""))</f>
        <v/>
      </c>
    </row>
    <row r="146" spans="4:42" x14ac:dyDescent="0.25">
      <c r="D146" s="90" t="str">
        <f>IF(AND('Page 2 Results'!B146="",'Page 2 Results'!C146=""),"",IF('Page 2 Results'!B146="","ERROR: Sample purpose is missing.",IF('Page 2 Results'!C146="","ERROR: Sample type is missing.",IF(OR(AND('Page 2 Results'!B146='Appx--List of Drop-Down Options'!$A$6,'Page 2 Results'!C146="First-Draw"),AND('Page 2 Results'!B146='Appx--List of Drop-Down Options'!$A$7,'Page 2 Results'!C146="Flush")),"ERROR: Sample PURPOSE and sample TYPE do not match.",""))))</f>
        <v/>
      </c>
      <c r="H146" s="101" t="str">
        <f>IF(AND('Page 2 Results'!F146="",'Page 2 Results'!G146=""),"",IF('Page 2 Results'!G146="","ERROR:  Use type of this outlet is missing.",IF(AND(OR(COUNTIF('Appx--List of Drop-Down Options'!$B$5:$B$10,'Page 2 Results'!F146)&gt;0,COUNTIF('Appx--List of Drop-Down Options'!$B$14:$B$15,'Page 2 Results'!F146)&gt;0,COUNTIF('Appx--List of Drop-Down Options'!$B$20:$B$22,'Page 2 Results'!F146)&gt;0,COUNTIF('Appx--List of Drop-Down Options'!$B$30,'Page 2 Results'!F146)&gt;0),'Page 2 Results'!G146="No (= Non-Consumption)"),"ERROR:  This type of outlet must be consumption.","")))</f>
        <v/>
      </c>
      <c r="N146" s="35"/>
      <c r="O146" s="34"/>
      <c r="P146" s="34"/>
      <c r="S146" s="33"/>
      <c r="U146" s="33"/>
      <c r="AB146" s="36"/>
      <c r="AC146" s="36"/>
      <c r="AD146" s="83"/>
      <c r="AE146" s="35"/>
      <c r="AF146" s="37"/>
      <c r="AJ146" s="36"/>
      <c r="AM146" s="92" t="str">
        <f>IF(AND(ISBLANK('Page 2 Results'!P146),ISBLANK('Page 2 Results'!AB146),ISBLANK('Page 2 Results'!AC146),ISBLANK('Page 2 Results'!AJ146),ISBLANK('Page 2 Results'!AK146)),"",IF(OR(ISBLANK('Page 2 Results'!P146),ISBLANK('Page 2 Results'!AB146),ISBLANK('Page 2 Results'!AC146),ISBLANK('Page 2 Results'!AJ146),ISBLANK('Page 2 Results'!AK146)),"DATE ERROR!! At least one of the dates is missing.",IF(AND('Page 2 Results'!O146&lt;='Page 2 Results'!P146,ROUNDDOWN('Page 2 Results'!P146,0)&lt;='Page 2 Results'!AB146,'Page 2 Results'!AB146&lt;='Page 2 Results'!AC146,'Page 2 Results'!AC146&lt;='Page 2 Results'!AJ146,'Page 2 Results'!AJ146&lt;='Page 2 Results'!AK146),"","DATE ERROR!! Please double check the dates you provided.")))</f>
        <v/>
      </c>
      <c r="AN146" s="85" t="str">
        <f>IF(AND(ISBLANK('Page 2 Results'!O146),ISBLANK('Page 2 Results'!P146),ISBLANK('Page 2 Results'!C146)),"",IF('Page 2 Results'!C146="Flush","**Flush Sample**",IF(OR('Page 2 Results'!F146="Ice Machine (Stand Alone)",'Page 2 Results'!F146="Ice Machine (in Refrigerator) -- Not required if non-metal water line"),"**Ice Machine**",ROUND(('Page 2 Results'!P146-'Page 2 Results'!O146)*24,9))))</f>
        <v/>
      </c>
      <c r="AO146" s="85" t="str">
        <f>IF(ISBLANK('Page 2 Results'!AF146),"",IF(ISTEXT('Page 2 Results'!AF146),"No",IF(OR(AND('Page 2 Results'!AF146&gt;=5.5,'Page 2 Results'!AG146="ppb (= ug/L)"),AND('Page 2 Results'!AF146&gt;=5.5/1000,'Page 2 Results'!AG146="ppm (= mg/L)")),"Yes","No")))</f>
        <v/>
      </c>
      <c r="AP146" s="78" t="str">
        <f>IF(AND('Page 2 Results'!AO146="Yes",'Page 2 Results'!G146="Yes (= Consumption)"),"Lead Result = "&amp;IF('Page 2 Results'!AG146="ppm (= mg/L)",'Page 2 Results'!AF146*1000,'Page 2 Results'!AF146)&amp;" ppb &lt;-- Within 24 hours of receipt of laboratory report, access to this consumption outlet must be closed.",IF(AND('Page 2 Results'!AO146="Yes",'Page 2 Results'!G146="No (= Non-Consumption)"),"Lead Result = "&amp;IF('Page 2 Results'!AG146="ppm (= mg/L)",'Page 2 Results'!AF146*1000,'Page 2 Results'!AF146)&amp;" ppb &lt;-- Within 24 hours of receipt of laboratory report, signage must be posted on this non-consumption outlet OR access to this non-consumption outlet must be closed.",""))</f>
        <v/>
      </c>
    </row>
    <row r="147" spans="4:42" x14ac:dyDescent="0.25">
      <c r="D147" s="90" t="str">
        <f>IF(AND('Page 2 Results'!B147="",'Page 2 Results'!C147=""),"",IF('Page 2 Results'!B147="","ERROR: Sample purpose is missing.",IF('Page 2 Results'!C147="","ERROR: Sample type is missing.",IF(OR(AND('Page 2 Results'!B147='Appx--List of Drop-Down Options'!$A$6,'Page 2 Results'!C147="First-Draw"),AND('Page 2 Results'!B147='Appx--List of Drop-Down Options'!$A$7,'Page 2 Results'!C147="Flush")),"ERROR: Sample PURPOSE and sample TYPE do not match.",""))))</f>
        <v/>
      </c>
      <c r="H147" s="101" t="str">
        <f>IF(AND('Page 2 Results'!F147="",'Page 2 Results'!G147=""),"",IF('Page 2 Results'!G147="","ERROR:  Use type of this outlet is missing.",IF(AND(OR(COUNTIF('Appx--List of Drop-Down Options'!$B$5:$B$10,'Page 2 Results'!F147)&gt;0,COUNTIF('Appx--List of Drop-Down Options'!$B$14:$B$15,'Page 2 Results'!F147)&gt;0,COUNTIF('Appx--List of Drop-Down Options'!$B$20:$B$22,'Page 2 Results'!F147)&gt;0,COUNTIF('Appx--List of Drop-Down Options'!$B$30,'Page 2 Results'!F147)&gt;0),'Page 2 Results'!G147="No (= Non-Consumption)"),"ERROR:  This type of outlet must be consumption.","")))</f>
        <v/>
      </c>
      <c r="N147" s="35"/>
      <c r="O147" s="34"/>
      <c r="P147" s="34"/>
      <c r="S147" s="33"/>
      <c r="U147" s="33"/>
      <c r="AB147" s="36"/>
      <c r="AC147" s="36"/>
      <c r="AD147" s="83"/>
      <c r="AE147" s="35"/>
      <c r="AF147" s="37"/>
      <c r="AJ147" s="36"/>
      <c r="AM147" s="92" t="str">
        <f>IF(AND(ISBLANK('Page 2 Results'!P147),ISBLANK('Page 2 Results'!AB147),ISBLANK('Page 2 Results'!AC147),ISBLANK('Page 2 Results'!AJ147),ISBLANK('Page 2 Results'!AK147)),"",IF(OR(ISBLANK('Page 2 Results'!P147),ISBLANK('Page 2 Results'!AB147),ISBLANK('Page 2 Results'!AC147),ISBLANK('Page 2 Results'!AJ147),ISBLANK('Page 2 Results'!AK147)),"DATE ERROR!! At least one of the dates is missing.",IF(AND('Page 2 Results'!O147&lt;='Page 2 Results'!P147,ROUNDDOWN('Page 2 Results'!P147,0)&lt;='Page 2 Results'!AB147,'Page 2 Results'!AB147&lt;='Page 2 Results'!AC147,'Page 2 Results'!AC147&lt;='Page 2 Results'!AJ147,'Page 2 Results'!AJ147&lt;='Page 2 Results'!AK147),"","DATE ERROR!! Please double check the dates you provided.")))</f>
        <v/>
      </c>
      <c r="AN147" s="85" t="str">
        <f>IF(AND(ISBLANK('Page 2 Results'!O147),ISBLANK('Page 2 Results'!P147),ISBLANK('Page 2 Results'!C147)),"",IF('Page 2 Results'!C147="Flush","**Flush Sample**",IF(OR('Page 2 Results'!F147="Ice Machine (Stand Alone)",'Page 2 Results'!F147="Ice Machine (in Refrigerator) -- Not required if non-metal water line"),"**Ice Machine**",ROUND(('Page 2 Results'!P147-'Page 2 Results'!O147)*24,9))))</f>
        <v/>
      </c>
      <c r="AO147" s="85" t="str">
        <f>IF(ISBLANK('Page 2 Results'!AF147),"",IF(ISTEXT('Page 2 Results'!AF147),"No",IF(OR(AND('Page 2 Results'!AF147&gt;=5.5,'Page 2 Results'!AG147="ppb (= ug/L)"),AND('Page 2 Results'!AF147&gt;=5.5/1000,'Page 2 Results'!AG147="ppm (= mg/L)")),"Yes","No")))</f>
        <v/>
      </c>
      <c r="AP147" s="78" t="str">
        <f>IF(AND('Page 2 Results'!AO147="Yes",'Page 2 Results'!G147="Yes (= Consumption)"),"Lead Result = "&amp;IF('Page 2 Results'!AG147="ppm (= mg/L)",'Page 2 Results'!AF147*1000,'Page 2 Results'!AF147)&amp;" ppb &lt;-- Within 24 hours of receipt of laboratory report, access to this consumption outlet must be closed.",IF(AND('Page 2 Results'!AO147="Yes",'Page 2 Results'!G147="No (= Non-Consumption)"),"Lead Result = "&amp;IF('Page 2 Results'!AG147="ppm (= mg/L)",'Page 2 Results'!AF147*1000,'Page 2 Results'!AF147)&amp;" ppb &lt;-- Within 24 hours of receipt of laboratory report, signage must be posted on this non-consumption outlet OR access to this non-consumption outlet must be closed.",""))</f>
        <v/>
      </c>
    </row>
    <row r="148" spans="4:42" x14ac:dyDescent="0.25">
      <c r="D148" s="90" t="str">
        <f>IF(AND('Page 2 Results'!B148="",'Page 2 Results'!C148=""),"",IF('Page 2 Results'!B148="","ERROR: Sample purpose is missing.",IF('Page 2 Results'!C148="","ERROR: Sample type is missing.",IF(OR(AND('Page 2 Results'!B148='Appx--List of Drop-Down Options'!$A$6,'Page 2 Results'!C148="First-Draw"),AND('Page 2 Results'!B148='Appx--List of Drop-Down Options'!$A$7,'Page 2 Results'!C148="Flush")),"ERROR: Sample PURPOSE and sample TYPE do not match.",""))))</f>
        <v/>
      </c>
      <c r="H148" s="101" t="str">
        <f>IF(AND('Page 2 Results'!F148="",'Page 2 Results'!G148=""),"",IF('Page 2 Results'!G148="","ERROR:  Use type of this outlet is missing.",IF(AND(OR(COUNTIF('Appx--List of Drop-Down Options'!$B$5:$B$10,'Page 2 Results'!F148)&gt;0,COUNTIF('Appx--List of Drop-Down Options'!$B$14:$B$15,'Page 2 Results'!F148)&gt;0,COUNTIF('Appx--List of Drop-Down Options'!$B$20:$B$22,'Page 2 Results'!F148)&gt;0,COUNTIF('Appx--List of Drop-Down Options'!$B$30,'Page 2 Results'!F148)&gt;0),'Page 2 Results'!G148="No (= Non-Consumption)"),"ERROR:  This type of outlet must be consumption.","")))</f>
        <v/>
      </c>
      <c r="N148" s="35"/>
      <c r="O148" s="34"/>
      <c r="P148" s="34"/>
      <c r="S148" s="33"/>
      <c r="U148" s="33"/>
      <c r="AB148" s="36"/>
      <c r="AC148" s="36"/>
      <c r="AD148" s="83"/>
      <c r="AE148" s="35"/>
      <c r="AF148" s="37"/>
      <c r="AJ148" s="36"/>
      <c r="AM148" s="92" t="str">
        <f>IF(AND(ISBLANK('Page 2 Results'!P148),ISBLANK('Page 2 Results'!AB148),ISBLANK('Page 2 Results'!AC148),ISBLANK('Page 2 Results'!AJ148),ISBLANK('Page 2 Results'!AK148)),"",IF(OR(ISBLANK('Page 2 Results'!P148),ISBLANK('Page 2 Results'!AB148),ISBLANK('Page 2 Results'!AC148),ISBLANK('Page 2 Results'!AJ148),ISBLANK('Page 2 Results'!AK148)),"DATE ERROR!! At least one of the dates is missing.",IF(AND('Page 2 Results'!O148&lt;='Page 2 Results'!P148,ROUNDDOWN('Page 2 Results'!P148,0)&lt;='Page 2 Results'!AB148,'Page 2 Results'!AB148&lt;='Page 2 Results'!AC148,'Page 2 Results'!AC148&lt;='Page 2 Results'!AJ148,'Page 2 Results'!AJ148&lt;='Page 2 Results'!AK148),"","DATE ERROR!! Please double check the dates you provided.")))</f>
        <v/>
      </c>
      <c r="AN148" s="85" t="str">
        <f>IF(AND(ISBLANK('Page 2 Results'!O148),ISBLANK('Page 2 Results'!P148),ISBLANK('Page 2 Results'!C148)),"",IF('Page 2 Results'!C148="Flush","**Flush Sample**",IF(OR('Page 2 Results'!F148="Ice Machine (Stand Alone)",'Page 2 Results'!F148="Ice Machine (in Refrigerator) -- Not required if non-metal water line"),"**Ice Machine**",ROUND(('Page 2 Results'!P148-'Page 2 Results'!O148)*24,9))))</f>
        <v/>
      </c>
      <c r="AO148" s="85" t="str">
        <f>IF(ISBLANK('Page 2 Results'!AF148),"",IF(ISTEXT('Page 2 Results'!AF148),"No",IF(OR(AND('Page 2 Results'!AF148&gt;=5.5,'Page 2 Results'!AG148="ppb (= ug/L)"),AND('Page 2 Results'!AF148&gt;=5.5/1000,'Page 2 Results'!AG148="ppm (= mg/L)")),"Yes","No")))</f>
        <v/>
      </c>
      <c r="AP148" s="78" t="str">
        <f>IF(AND('Page 2 Results'!AO148="Yes",'Page 2 Results'!G148="Yes (= Consumption)"),"Lead Result = "&amp;IF('Page 2 Results'!AG148="ppm (= mg/L)",'Page 2 Results'!AF148*1000,'Page 2 Results'!AF148)&amp;" ppb &lt;-- Within 24 hours of receipt of laboratory report, access to this consumption outlet must be closed.",IF(AND('Page 2 Results'!AO148="Yes",'Page 2 Results'!G148="No (= Non-Consumption)"),"Lead Result = "&amp;IF('Page 2 Results'!AG148="ppm (= mg/L)",'Page 2 Results'!AF148*1000,'Page 2 Results'!AF148)&amp;" ppb &lt;-- Within 24 hours of receipt of laboratory report, signage must be posted on this non-consumption outlet OR access to this non-consumption outlet must be closed.",""))</f>
        <v/>
      </c>
    </row>
    <row r="149" spans="4:42" x14ac:dyDescent="0.25">
      <c r="D149" s="90" t="str">
        <f>IF(AND('Page 2 Results'!B149="",'Page 2 Results'!C149=""),"",IF('Page 2 Results'!B149="","ERROR: Sample purpose is missing.",IF('Page 2 Results'!C149="","ERROR: Sample type is missing.",IF(OR(AND('Page 2 Results'!B149='Appx--List of Drop-Down Options'!$A$6,'Page 2 Results'!C149="First-Draw"),AND('Page 2 Results'!B149='Appx--List of Drop-Down Options'!$A$7,'Page 2 Results'!C149="Flush")),"ERROR: Sample PURPOSE and sample TYPE do not match.",""))))</f>
        <v/>
      </c>
      <c r="H149" s="101" t="str">
        <f>IF(AND('Page 2 Results'!F149="",'Page 2 Results'!G149=""),"",IF('Page 2 Results'!G149="","ERROR:  Use type of this outlet is missing.",IF(AND(OR(COUNTIF('Appx--List of Drop-Down Options'!$B$5:$B$10,'Page 2 Results'!F149)&gt;0,COUNTIF('Appx--List of Drop-Down Options'!$B$14:$B$15,'Page 2 Results'!F149)&gt;0,COUNTIF('Appx--List of Drop-Down Options'!$B$20:$B$22,'Page 2 Results'!F149)&gt;0,COUNTIF('Appx--List of Drop-Down Options'!$B$30,'Page 2 Results'!F149)&gt;0),'Page 2 Results'!G149="No (= Non-Consumption)"),"ERROR:  This type of outlet must be consumption.","")))</f>
        <v/>
      </c>
      <c r="N149" s="35"/>
      <c r="O149" s="34"/>
      <c r="P149" s="34"/>
      <c r="S149" s="33"/>
      <c r="U149" s="33"/>
      <c r="AB149" s="36"/>
      <c r="AC149" s="36"/>
      <c r="AD149" s="83"/>
      <c r="AE149" s="35"/>
      <c r="AF149" s="37"/>
      <c r="AJ149" s="36"/>
      <c r="AM149" s="92" t="str">
        <f>IF(AND(ISBLANK('Page 2 Results'!P149),ISBLANK('Page 2 Results'!AB149),ISBLANK('Page 2 Results'!AC149),ISBLANK('Page 2 Results'!AJ149),ISBLANK('Page 2 Results'!AK149)),"",IF(OR(ISBLANK('Page 2 Results'!P149),ISBLANK('Page 2 Results'!AB149),ISBLANK('Page 2 Results'!AC149),ISBLANK('Page 2 Results'!AJ149),ISBLANK('Page 2 Results'!AK149)),"DATE ERROR!! At least one of the dates is missing.",IF(AND('Page 2 Results'!O149&lt;='Page 2 Results'!P149,ROUNDDOWN('Page 2 Results'!P149,0)&lt;='Page 2 Results'!AB149,'Page 2 Results'!AB149&lt;='Page 2 Results'!AC149,'Page 2 Results'!AC149&lt;='Page 2 Results'!AJ149,'Page 2 Results'!AJ149&lt;='Page 2 Results'!AK149),"","DATE ERROR!! Please double check the dates you provided.")))</f>
        <v/>
      </c>
      <c r="AN149" s="85" t="str">
        <f>IF(AND(ISBLANK('Page 2 Results'!O149),ISBLANK('Page 2 Results'!P149),ISBLANK('Page 2 Results'!C149)),"",IF('Page 2 Results'!C149="Flush","**Flush Sample**",IF(OR('Page 2 Results'!F149="Ice Machine (Stand Alone)",'Page 2 Results'!F149="Ice Machine (in Refrigerator) -- Not required if non-metal water line"),"**Ice Machine**",ROUND(('Page 2 Results'!P149-'Page 2 Results'!O149)*24,9))))</f>
        <v/>
      </c>
      <c r="AO149" s="85" t="str">
        <f>IF(ISBLANK('Page 2 Results'!AF149),"",IF(ISTEXT('Page 2 Results'!AF149),"No",IF(OR(AND('Page 2 Results'!AF149&gt;=5.5,'Page 2 Results'!AG149="ppb (= ug/L)"),AND('Page 2 Results'!AF149&gt;=5.5/1000,'Page 2 Results'!AG149="ppm (= mg/L)")),"Yes","No")))</f>
        <v/>
      </c>
      <c r="AP149" s="78" t="str">
        <f>IF(AND('Page 2 Results'!AO149="Yes",'Page 2 Results'!G149="Yes (= Consumption)"),"Lead Result = "&amp;IF('Page 2 Results'!AG149="ppm (= mg/L)",'Page 2 Results'!AF149*1000,'Page 2 Results'!AF149)&amp;" ppb &lt;-- Within 24 hours of receipt of laboratory report, access to this consumption outlet must be closed.",IF(AND('Page 2 Results'!AO149="Yes",'Page 2 Results'!G149="No (= Non-Consumption)"),"Lead Result = "&amp;IF('Page 2 Results'!AG149="ppm (= mg/L)",'Page 2 Results'!AF149*1000,'Page 2 Results'!AF149)&amp;" ppb &lt;-- Within 24 hours of receipt of laboratory report, signage must be posted on this non-consumption outlet OR access to this non-consumption outlet must be closed.",""))</f>
        <v/>
      </c>
    </row>
    <row r="150" spans="4:42" x14ac:dyDescent="0.25">
      <c r="D150" s="90" t="str">
        <f>IF(AND('Page 2 Results'!B150="",'Page 2 Results'!C150=""),"",IF('Page 2 Results'!B150="","ERROR: Sample purpose is missing.",IF('Page 2 Results'!C150="","ERROR: Sample type is missing.",IF(OR(AND('Page 2 Results'!B150='Appx--List of Drop-Down Options'!$A$6,'Page 2 Results'!C150="First-Draw"),AND('Page 2 Results'!B150='Appx--List of Drop-Down Options'!$A$7,'Page 2 Results'!C150="Flush")),"ERROR: Sample PURPOSE and sample TYPE do not match.",""))))</f>
        <v/>
      </c>
      <c r="H150" s="101" t="str">
        <f>IF(AND('Page 2 Results'!F150="",'Page 2 Results'!G150=""),"",IF('Page 2 Results'!G150="","ERROR:  Use type of this outlet is missing.",IF(AND(OR(COUNTIF('Appx--List of Drop-Down Options'!$B$5:$B$10,'Page 2 Results'!F150)&gt;0,COUNTIF('Appx--List of Drop-Down Options'!$B$14:$B$15,'Page 2 Results'!F150)&gt;0,COUNTIF('Appx--List of Drop-Down Options'!$B$20:$B$22,'Page 2 Results'!F150)&gt;0,COUNTIF('Appx--List of Drop-Down Options'!$B$30,'Page 2 Results'!F150)&gt;0),'Page 2 Results'!G150="No (= Non-Consumption)"),"ERROR:  This type of outlet must be consumption.","")))</f>
        <v/>
      </c>
      <c r="N150" s="35"/>
      <c r="O150" s="34"/>
      <c r="P150" s="34"/>
      <c r="S150" s="33"/>
      <c r="U150" s="33"/>
      <c r="AB150" s="36"/>
      <c r="AC150" s="36"/>
      <c r="AD150" s="83"/>
      <c r="AE150" s="35"/>
      <c r="AF150" s="37"/>
      <c r="AJ150" s="36"/>
      <c r="AM150" s="92" t="str">
        <f>IF(AND(ISBLANK('Page 2 Results'!P150),ISBLANK('Page 2 Results'!AB150),ISBLANK('Page 2 Results'!AC150),ISBLANK('Page 2 Results'!AJ150),ISBLANK('Page 2 Results'!AK150)),"",IF(OR(ISBLANK('Page 2 Results'!P150),ISBLANK('Page 2 Results'!AB150),ISBLANK('Page 2 Results'!AC150),ISBLANK('Page 2 Results'!AJ150),ISBLANK('Page 2 Results'!AK150)),"DATE ERROR!! At least one of the dates is missing.",IF(AND('Page 2 Results'!O150&lt;='Page 2 Results'!P150,ROUNDDOWN('Page 2 Results'!P150,0)&lt;='Page 2 Results'!AB150,'Page 2 Results'!AB150&lt;='Page 2 Results'!AC150,'Page 2 Results'!AC150&lt;='Page 2 Results'!AJ150,'Page 2 Results'!AJ150&lt;='Page 2 Results'!AK150),"","DATE ERROR!! Please double check the dates you provided.")))</f>
        <v/>
      </c>
      <c r="AN150" s="85" t="str">
        <f>IF(AND(ISBLANK('Page 2 Results'!O150),ISBLANK('Page 2 Results'!P150),ISBLANK('Page 2 Results'!C150)),"",IF('Page 2 Results'!C150="Flush","**Flush Sample**",IF(OR('Page 2 Results'!F150="Ice Machine (Stand Alone)",'Page 2 Results'!F150="Ice Machine (in Refrigerator) -- Not required if non-metal water line"),"**Ice Machine**",ROUND(('Page 2 Results'!P150-'Page 2 Results'!O150)*24,9))))</f>
        <v/>
      </c>
      <c r="AO150" s="85" t="str">
        <f>IF(ISBLANK('Page 2 Results'!AF150),"",IF(ISTEXT('Page 2 Results'!AF150),"No",IF(OR(AND('Page 2 Results'!AF150&gt;=5.5,'Page 2 Results'!AG150="ppb (= ug/L)"),AND('Page 2 Results'!AF150&gt;=5.5/1000,'Page 2 Results'!AG150="ppm (= mg/L)")),"Yes","No")))</f>
        <v/>
      </c>
      <c r="AP150" s="78" t="str">
        <f>IF(AND('Page 2 Results'!AO150="Yes",'Page 2 Results'!G150="Yes (= Consumption)"),"Lead Result = "&amp;IF('Page 2 Results'!AG150="ppm (= mg/L)",'Page 2 Results'!AF150*1000,'Page 2 Results'!AF150)&amp;" ppb &lt;-- Within 24 hours of receipt of laboratory report, access to this consumption outlet must be closed.",IF(AND('Page 2 Results'!AO150="Yes",'Page 2 Results'!G150="No (= Non-Consumption)"),"Lead Result = "&amp;IF('Page 2 Results'!AG150="ppm (= mg/L)",'Page 2 Results'!AF150*1000,'Page 2 Results'!AF150)&amp;" ppb &lt;-- Within 24 hours of receipt of laboratory report, signage must be posted on this non-consumption outlet OR access to this non-consumption outlet must be closed.",""))</f>
        <v/>
      </c>
    </row>
    <row r="151" spans="4:42" x14ac:dyDescent="0.25">
      <c r="D151" s="90" t="str">
        <f>IF(AND('Page 2 Results'!B151="",'Page 2 Results'!C151=""),"",IF('Page 2 Results'!B151="","ERROR: Sample purpose is missing.",IF('Page 2 Results'!C151="","ERROR: Sample type is missing.",IF(OR(AND('Page 2 Results'!B151='Appx--List of Drop-Down Options'!$A$6,'Page 2 Results'!C151="First-Draw"),AND('Page 2 Results'!B151='Appx--List of Drop-Down Options'!$A$7,'Page 2 Results'!C151="Flush")),"ERROR: Sample PURPOSE and sample TYPE do not match.",""))))</f>
        <v/>
      </c>
      <c r="H151" s="101" t="str">
        <f>IF(AND('Page 2 Results'!F151="",'Page 2 Results'!G151=""),"",IF('Page 2 Results'!G151="","ERROR:  Use type of this outlet is missing.",IF(AND(OR(COUNTIF('Appx--List of Drop-Down Options'!$B$5:$B$10,'Page 2 Results'!F151)&gt;0,COUNTIF('Appx--List of Drop-Down Options'!$B$14:$B$15,'Page 2 Results'!F151)&gt;0,COUNTIF('Appx--List of Drop-Down Options'!$B$20:$B$22,'Page 2 Results'!F151)&gt;0,COUNTIF('Appx--List of Drop-Down Options'!$B$30,'Page 2 Results'!F151)&gt;0),'Page 2 Results'!G151="No (= Non-Consumption)"),"ERROR:  This type of outlet must be consumption.","")))</f>
        <v/>
      </c>
      <c r="N151" s="35"/>
      <c r="O151" s="34"/>
      <c r="P151" s="34"/>
      <c r="S151" s="33"/>
      <c r="U151" s="33"/>
      <c r="AB151" s="36"/>
      <c r="AC151" s="36"/>
      <c r="AD151" s="83"/>
      <c r="AE151" s="35"/>
      <c r="AF151" s="37"/>
      <c r="AJ151" s="36"/>
      <c r="AM151" s="92" t="str">
        <f>IF(AND(ISBLANK('Page 2 Results'!P151),ISBLANK('Page 2 Results'!AB151),ISBLANK('Page 2 Results'!AC151),ISBLANK('Page 2 Results'!AJ151),ISBLANK('Page 2 Results'!AK151)),"",IF(OR(ISBLANK('Page 2 Results'!P151),ISBLANK('Page 2 Results'!AB151),ISBLANK('Page 2 Results'!AC151),ISBLANK('Page 2 Results'!AJ151),ISBLANK('Page 2 Results'!AK151)),"DATE ERROR!! At least one of the dates is missing.",IF(AND('Page 2 Results'!O151&lt;='Page 2 Results'!P151,ROUNDDOWN('Page 2 Results'!P151,0)&lt;='Page 2 Results'!AB151,'Page 2 Results'!AB151&lt;='Page 2 Results'!AC151,'Page 2 Results'!AC151&lt;='Page 2 Results'!AJ151,'Page 2 Results'!AJ151&lt;='Page 2 Results'!AK151),"","DATE ERROR!! Please double check the dates you provided.")))</f>
        <v/>
      </c>
      <c r="AN151" s="85" t="str">
        <f>IF(AND(ISBLANK('Page 2 Results'!O151),ISBLANK('Page 2 Results'!P151),ISBLANK('Page 2 Results'!C151)),"",IF('Page 2 Results'!C151="Flush","**Flush Sample**",IF(OR('Page 2 Results'!F151="Ice Machine (Stand Alone)",'Page 2 Results'!F151="Ice Machine (in Refrigerator) -- Not required if non-metal water line"),"**Ice Machine**",ROUND(('Page 2 Results'!P151-'Page 2 Results'!O151)*24,9))))</f>
        <v/>
      </c>
      <c r="AO151" s="85" t="str">
        <f>IF(ISBLANK('Page 2 Results'!AF151),"",IF(ISTEXT('Page 2 Results'!AF151),"No",IF(OR(AND('Page 2 Results'!AF151&gt;=5.5,'Page 2 Results'!AG151="ppb (= ug/L)"),AND('Page 2 Results'!AF151&gt;=5.5/1000,'Page 2 Results'!AG151="ppm (= mg/L)")),"Yes","No")))</f>
        <v/>
      </c>
      <c r="AP151" s="78" t="str">
        <f>IF(AND('Page 2 Results'!AO151="Yes",'Page 2 Results'!G151="Yes (= Consumption)"),"Lead Result = "&amp;IF('Page 2 Results'!AG151="ppm (= mg/L)",'Page 2 Results'!AF151*1000,'Page 2 Results'!AF151)&amp;" ppb &lt;-- Within 24 hours of receipt of laboratory report, access to this consumption outlet must be closed.",IF(AND('Page 2 Results'!AO151="Yes",'Page 2 Results'!G151="No (= Non-Consumption)"),"Lead Result = "&amp;IF('Page 2 Results'!AG151="ppm (= mg/L)",'Page 2 Results'!AF151*1000,'Page 2 Results'!AF151)&amp;" ppb &lt;-- Within 24 hours of receipt of laboratory report, signage must be posted on this non-consumption outlet OR access to this non-consumption outlet must be closed.",""))</f>
        <v/>
      </c>
    </row>
    <row r="152" spans="4:42" x14ac:dyDescent="0.25">
      <c r="D152" s="90" t="str">
        <f>IF(AND('Page 2 Results'!B152="",'Page 2 Results'!C152=""),"",IF('Page 2 Results'!B152="","ERROR: Sample purpose is missing.",IF('Page 2 Results'!C152="","ERROR: Sample type is missing.",IF(OR(AND('Page 2 Results'!B152='Appx--List of Drop-Down Options'!$A$6,'Page 2 Results'!C152="First-Draw"),AND('Page 2 Results'!B152='Appx--List of Drop-Down Options'!$A$7,'Page 2 Results'!C152="Flush")),"ERROR: Sample PURPOSE and sample TYPE do not match.",""))))</f>
        <v/>
      </c>
      <c r="H152" s="101" t="str">
        <f>IF(AND('Page 2 Results'!F152="",'Page 2 Results'!G152=""),"",IF('Page 2 Results'!G152="","ERROR:  Use type of this outlet is missing.",IF(AND(OR(COUNTIF('Appx--List of Drop-Down Options'!$B$5:$B$10,'Page 2 Results'!F152)&gt;0,COUNTIF('Appx--List of Drop-Down Options'!$B$14:$B$15,'Page 2 Results'!F152)&gt;0,COUNTIF('Appx--List of Drop-Down Options'!$B$20:$B$22,'Page 2 Results'!F152)&gt;0,COUNTIF('Appx--List of Drop-Down Options'!$B$30,'Page 2 Results'!F152)&gt;0),'Page 2 Results'!G152="No (= Non-Consumption)"),"ERROR:  This type of outlet must be consumption.","")))</f>
        <v/>
      </c>
      <c r="N152" s="35"/>
      <c r="O152" s="34"/>
      <c r="P152" s="34"/>
      <c r="S152" s="33"/>
      <c r="U152" s="33"/>
      <c r="AB152" s="36"/>
      <c r="AC152" s="36"/>
      <c r="AD152" s="83"/>
      <c r="AE152" s="35"/>
      <c r="AF152" s="37"/>
      <c r="AJ152" s="36"/>
      <c r="AM152" s="92" t="str">
        <f>IF(AND(ISBLANK('Page 2 Results'!P152),ISBLANK('Page 2 Results'!AB152),ISBLANK('Page 2 Results'!AC152),ISBLANK('Page 2 Results'!AJ152),ISBLANK('Page 2 Results'!AK152)),"",IF(OR(ISBLANK('Page 2 Results'!P152),ISBLANK('Page 2 Results'!AB152),ISBLANK('Page 2 Results'!AC152),ISBLANK('Page 2 Results'!AJ152),ISBLANK('Page 2 Results'!AK152)),"DATE ERROR!! At least one of the dates is missing.",IF(AND('Page 2 Results'!O152&lt;='Page 2 Results'!P152,ROUNDDOWN('Page 2 Results'!P152,0)&lt;='Page 2 Results'!AB152,'Page 2 Results'!AB152&lt;='Page 2 Results'!AC152,'Page 2 Results'!AC152&lt;='Page 2 Results'!AJ152,'Page 2 Results'!AJ152&lt;='Page 2 Results'!AK152),"","DATE ERROR!! Please double check the dates you provided.")))</f>
        <v/>
      </c>
      <c r="AN152" s="85" t="str">
        <f>IF(AND(ISBLANK('Page 2 Results'!O152),ISBLANK('Page 2 Results'!P152),ISBLANK('Page 2 Results'!C152)),"",IF('Page 2 Results'!C152="Flush","**Flush Sample**",IF(OR('Page 2 Results'!F152="Ice Machine (Stand Alone)",'Page 2 Results'!F152="Ice Machine (in Refrigerator) -- Not required if non-metal water line"),"**Ice Machine**",ROUND(('Page 2 Results'!P152-'Page 2 Results'!O152)*24,9))))</f>
        <v/>
      </c>
      <c r="AO152" s="85" t="str">
        <f>IF(ISBLANK('Page 2 Results'!AF152),"",IF(ISTEXT('Page 2 Results'!AF152),"No",IF(OR(AND('Page 2 Results'!AF152&gt;=5.5,'Page 2 Results'!AG152="ppb (= ug/L)"),AND('Page 2 Results'!AF152&gt;=5.5/1000,'Page 2 Results'!AG152="ppm (= mg/L)")),"Yes","No")))</f>
        <v/>
      </c>
      <c r="AP152" s="78" t="str">
        <f>IF(AND('Page 2 Results'!AO152="Yes",'Page 2 Results'!G152="Yes (= Consumption)"),"Lead Result = "&amp;IF('Page 2 Results'!AG152="ppm (= mg/L)",'Page 2 Results'!AF152*1000,'Page 2 Results'!AF152)&amp;" ppb &lt;-- Within 24 hours of receipt of laboratory report, access to this consumption outlet must be closed.",IF(AND('Page 2 Results'!AO152="Yes",'Page 2 Results'!G152="No (= Non-Consumption)"),"Lead Result = "&amp;IF('Page 2 Results'!AG152="ppm (= mg/L)",'Page 2 Results'!AF152*1000,'Page 2 Results'!AF152)&amp;" ppb &lt;-- Within 24 hours of receipt of laboratory report, signage must be posted on this non-consumption outlet OR access to this non-consumption outlet must be closed.",""))</f>
        <v/>
      </c>
    </row>
    <row r="153" spans="4:42" x14ac:dyDescent="0.25">
      <c r="D153" s="90" t="str">
        <f>IF(AND('Page 2 Results'!B153="",'Page 2 Results'!C153=""),"",IF('Page 2 Results'!B153="","ERROR: Sample purpose is missing.",IF('Page 2 Results'!C153="","ERROR: Sample type is missing.",IF(OR(AND('Page 2 Results'!B153='Appx--List of Drop-Down Options'!$A$6,'Page 2 Results'!C153="First-Draw"),AND('Page 2 Results'!B153='Appx--List of Drop-Down Options'!$A$7,'Page 2 Results'!C153="Flush")),"ERROR: Sample PURPOSE and sample TYPE do not match.",""))))</f>
        <v/>
      </c>
      <c r="H153" s="101" t="str">
        <f>IF(AND('Page 2 Results'!F153="",'Page 2 Results'!G153=""),"",IF('Page 2 Results'!G153="","ERROR:  Use type of this outlet is missing.",IF(AND(OR(COUNTIF('Appx--List of Drop-Down Options'!$B$5:$B$10,'Page 2 Results'!F153)&gt;0,COUNTIF('Appx--List of Drop-Down Options'!$B$14:$B$15,'Page 2 Results'!F153)&gt;0,COUNTIF('Appx--List of Drop-Down Options'!$B$20:$B$22,'Page 2 Results'!F153)&gt;0,COUNTIF('Appx--List of Drop-Down Options'!$B$30,'Page 2 Results'!F153)&gt;0),'Page 2 Results'!G153="No (= Non-Consumption)"),"ERROR:  This type of outlet must be consumption.","")))</f>
        <v/>
      </c>
      <c r="N153" s="35"/>
      <c r="O153" s="34"/>
      <c r="P153" s="34"/>
      <c r="S153" s="33"/>
      <c r="U153" s="33"/>
      <c r="AB153" s="36"/>
      <c r="AC153" s="36"/>
      <c r="AD153" s="83"/>
      <c r="AE153" s="35"/>
      <c r="AF153" s="37"/>
      <c r="AJ153" s="36"/>
      <c r="AM153" s="92" t="str">
        <f>IF(AND(ISBLANK('Page 2 Results'!P153),ISBLANK('Page 2 Results'!AB153),ISBLANK('Page 2 Results'!AC153),ISBLANK('Page 2 Results'!AJ153),ISBLANK('Page 2 Results'!AK153)),"",IF(OR(ISBLANK('Page 2 Results'!P153),ISBLANK('Page 2 Results'!AB153),ISBLANK('Page 2 Results'!AC153),ISBLANK('Page 2 Results'!AJ153),ISBLANK('Page 2 Results'!AK153)),"DATE ERROR!! At least one of the dates is missing.",IF(AND('Page 2 Results'!O153&lt;='Page 2 Results'!P153,ROUNDDOWN('Page 2 Results'!P153,0)&lt;='Page 2 Results'!AB153,'Page 2 Results'!AB153&lt;='Page 2 Results'!AC153,'Page 2 Results'!AC153&lt;='Page 2 Results'!AJ153,'Page 2 Results'!AJ153&lt;='Page 2 Results'!AK153),"","DATE ERROR!! Please double check the dates you provided.")))</f>
        <v/>
      </c>
      <c r="AN153" s="85" t="str">
        <f>IF(AND(ISBLANK('Page 2 Results'!O153),ISBLANK('Page 2 Results'!P153),ISBLANK('Page 2 Results'!C153)),"",IF('Page 2 Results'!C153="Flush","**Flush Sample**",IF(OR('Page 2 Results'!F153="Ice Machine (Stand Alone)",'Page 2 Results'!F153="Ice Machine (in Refrigerator) -- Not required if non-metal water line"),"**Ice Machine**",ROUND(('Page 2 Results'!P153-'Page 2 Results'!O153)*24,9))))</f>
        <v/>
      </c>
      <c r="AO153" s="85" t="str">
        <f>IF(ISBLANK('Page 2 Results'!AF153),"",IF(ISTEXT('Page 2 Results'!AF153),"No",IF(OR(AND('Page 2 Results'!AF153&gt;=5.5,'Page 2 Results'!AG153="ppb (= ug/L)"),AND('Page 2 Results'!AF153&gt;=5.5/1000,'Page 2 Results'!AG153="ppm (= mg/L)")),"Yes","No")))</f>
        <v/>
      </c>
      <c r="AP153" s="78" t="str">
        <f>IF(AND('Page 2 Results'!AO153="Yes",'Page 2 Results'!G153="Yes (= Consumption)"),"Lead Result = "&amp;IF('Page 2 Results'!AG153="ppm (= mg/L)",'Page 2 Results'!AF153*1000,'Page 2 Results'!AF153)&amp;" ppb &lt;-- Within 24 hours of receipt of laboratory report, access to this consumption outlet must be closed.",IF(AND('Page 2 Results'!AO153="Yes",'Page 2 Results'!G153="No (= Non-Consumption)"),"Lead Result = "&amp;IF('Page 2 Results'!AG153="ppm (= mg/L)",'Page 2 Results'!AF153*1000,'Page 2 Results'!AF153)&amp;" ppb &lt;-- Within 24 hours of receipt of laboratory report, signage must be posted on this non-consumption outlet OR access to this non-consumption outlet must be closed.",""))</f>
        <v/>
      </c>
    </row>
    <row r="154" spans="4:42" x14ac:dyDescent="0.25">
      <c r="D154" s="90" t="str">
        <f>IF(AND('Page 2 Results'!B154="",'Page 2 Results'!C154=""),"",IF('Page 2 Results'!B154="","ERROR: Sample purpose is missing.",IF('Page 2 Results'!C154="","ERROR: Sample type is missing.",IF(OR(AND('Page 2 Results'!B154='Appx--List of Drop-Down Options'!$A$6,'Page 2 Results'!C154="First-Draw"),AND('Page 2 Results'!B154='Appx--List of Drop-Down Options'!$A$7,'Page 2 Results'!C154="Flush")),"ERROR: Sample PURPOSE and sample TYPE do not match.",""))))</f>
        <v/>
      </c>
      <c r="H154" s="101" t="str">
        <f>IF(AND('Page 2 Results'!F154="",'Page 2 Results'!G154=""),"",IF('Page 2 Results'!G154="","ERROR:  Use type of this outlet is missing.",IF(AND(OR(COUNTIF('Appx--List of Drop-Down Options'!$B$5:$B$10,'Page 2 Results'!F154)&gt;0,COUNTIF('Appx--List of Drop-Down Options'!$B$14:$B$15,'Page 2 Results'!F154)&gt;0,COUNTIF('Appx--List of Drop-Down Options'!$B$20:$B$22,'Page 2 Results'!F154)&gt;0,COUNTIF('Appx--List of Drop-Down Options'!$B$30,'Page 2 Results'!F154)&gt;0),'Page 2 Results'!G154="No (= Non-Consumption)"),"ERROR:  This type of outlet must be consumption.","")))</f>
        <v/>
      </c>
      <c r="N154" s="35"/>
      <c r="O154" s="34"/>
      <c r="P154" s="34"/>
      <c r="S154" s="33"/>
      <c r="U154" s="33"/>
      <c r="AB154" s="36"/>
      <c r="AC154" s="36"/>
      <c r="AD154" s="83"/>
      <c r="AE154" s="35"/>
      <c r="AF154" s="37"/>
      <c r="AJ154" s="36"/>
      <c r="AM154" s="92" t="str">
        <f>IF(AND(ISBLANK('Page 2 Results'!P154),ISBLANK('Page 2 Results'!AB154),ISBLANK('Page 2 Results'!AC154),ISBLANK('Page 2 Results'!AJ154),ISBLANK('Page 2 Results'!AK154)),"",IF(OR(ISBLANK('Page 2 Results'!P154),ISBLANK('Page 2 Results'!AB154),ISBLANK('Page 2 Results'!AC154),ISBLANK('Page 2 Results'!AJ154),ISBLANK('Page 2 Results'!AK154)),"DATE ERROR!! At least one of the dates is missing.",IF(AND('Page 2 Results'!O154&lt;='Page 2 Results'!P154,ROUNDDOWN('Page 2 Results'!P154,0)&lt;='Page 2 Results'!AB154,'Page 2 Results'!AB154&lt;='Page 2 Results'!AC154,'Page 2 Results'!AC154&lt;='Page 2 Results'!AJ154,'Page 2 Results'!AJ154&lt;='Page 2 Results'!AK154),"","DATE ERROR!! Please double check the dates you provided.")))</f>
        <v/>
      </c>
      <c r="AN154" s="85" t="str">
        <f>IF(AND(ISBLANK('Page 2 Results'!O154),ISBLANK('Page 2 Results'!P154),ISBLANK('Page 2 Results'!C154)),"",IF('Page 2 Results'!C154="Flush","**Flush Sample**",IF(OR('Page 2 Results'!F154="Ice Machine (Stand Alone)",'Page 2 Results'!F154="Ice Machine (in Refrigerator) -- Not required if non-metal water line"),"**Ice Machine**",ROUND(('Page 2 Results'!P154-'Page 2 Results'!O154)*24,9))))</f>
        <v/>
      </c>
      <c r="AO154" s="85" t="str">
        <f>IF(ISBLANK('Page 2 Results'!AF154),"",IF(ISTEXT('Page 2 Results'!AF154),"No",IF(OR(AND('Page 2 Results'!AF154&gt;=5.5,'Page 2 Results'!AG154="ppb (= ug/L)"),AND('Page 2 Results'!AF154&gt;=5.5/1000,'Page 2 Results'!AG154="ppm (= mg/L)")),"Yes","No")))</f>
        <v/>
      </c>
      <c r="AP154" s="78" t="str">
        <f>IF(AND('Page 2 Results'!AO154="Yes",'Page 2 Results'!G154="Yes (= Consumption)"),"Lead Result = "&amp;IF('Page 2 Results'!AG154="ppm (= mg/L)",'Page 2 Results'!AF154*1000,'Page 2 Results'!AF154)&amp;" ppb &lt;-- Within 24 hours of receipt of laboratory report, access to this consumption outlet must be closed.",IF(AND('Page 2 Results'!AO154="Yes",'Page 2 Results'!G154="No (= Non-Consumption)"),"Lead Result = "&amp;IF('Page 2 Results'!AG154="ppm (= mg/L)",'Page 2 Results'!AF154*1000,'Page 2 Results'!AF154)&amp;" ppb &lt;-- Within 24 hours of receipt of laboratory report, signage must be posted on this non-consumption outlet OR access to this non-consumption outlet must be closed.",""))</f>
        <v/>
      </c>
    </row>
    <row r="155" spans="4:42" x14ac:dyDescent="0.25">
      <c r="D155" s="90" t="str">
        <f>IF(AND('Page 2 Results'!B155="",'Page 2 Results'!C155=""),"",IF('Page 2 Results'!B155="","ERROR: Sample purpose is missing.",IF('Page 2 Results'!C155="","ERROR: Sample type is missing.",IF(OR(AND('Page 2 Results'!B155='Appx--List of Drop-Down Options'!$A$6,'Page 2 Results'!C155="First-Draw"),AND('Page 2 Results'!B155='Appx--List of Drop-Down Options'!$A$7,'Page 2 Results'!C155="Flush")),"ERROR: Sample PURPOSE and sample TYPE do not match.",""))))</f>
        <v/>
      </c>
      <c r="H155" s="101" t="str">
        <f>IF(AND('Page 2 Results'!F155="",'Page 2 Results'!G155=""),"",IF('Page 2 Results'!G155="","ERROR:  Use type of this outlet is missing.",IF(AND(OR(COUNTIF('Appx--List of Drop-Down Options'!$B$5:$B$10,'Page 2 Results'!F155)&gt;0,COUNTIF('Appx--List of Drop-Down Options'!$B$14:$B$15,'Page 2 Results'!F155)&gt;0,COUNTIF('Appx--List of Drop-Down Options'!$B$20:$B$22,'Page 2 Results'!F155)&gt;0,COUNTIF('Appx--List of Drop-Down Options'!$B$30,'Page 2 Results'!F155)&gt;0),'Page 2 Results'!G155="No (= Non-Consumption)"),"ERROR:  This type of outlet must be consumption.","")))</f>
        <v/>
      </c>
      <c r="N155" s="35"/>
      <c r="O155" s="34"/>
      <c r="P155" s="34"/>
      <c r="S155" s="33"/>
      <c r="U155" s="33"/>
      <c r="AB155" s="36"/>
      <c r="AC155" s="36"/>
      <c r="AD155" s="83"/>
      <c r="AE155" s="35"/>
      <c r="AF155" s="37"/>
      <c r="AJ155" s="36"/>
      <c r="AM155" s="92" t="str">
        <f>IF(AND(ISBLANK('Page 2 Results'!P155),ISBLANK('Page 2 Results'!AB155),ISBLANK('Page 2 Results'!AC155),ISBLANK('Page 2 Results'!AJ155),ISBLANK('Page 2 Results'!AK155)),"",IF(OR(ISBLANK('Page 2 Results'!P155),ISBLANK('Page 2 Results'!AB155),ISBLANK('Page 2 Results'!AC155),ISBLANK('Page 2 Results'!AJ155),ISBLANK('Page 2 Results'!AK155)),"DATE ERROR!! At least one of the dates is missing.",IF(AND('Page 2 Results'!O155&lt;='Page 2 Results'!P155,ROUNDDOWN('Page 2 Results'!P155,0)&lt;='Page 2 Results'!AB155,'Page 2 Results'!AB155&lt;='Page 2 Results'!AC155,'Page 2 Results'!AC155&lt;='Page 2 Results'!AJ155,'Page 2 Results'!AJ155&lt;='Page 2 Results'!AK155),"","DATE ERROR!! Please double check the dates you provided.")))</f>
        <v/>
      </c>
      <c r="AN155" s="85" t="str">
        <f>IF(AND(ISBLANK('Page 2 Results'!O155),ISBLANK('Page 2 Results'!P155),ISBLANK('Page 2 Results'!C155)),"",IF('Page 2 Results'!C155="Flush","**Flush Sample**",IF(OR('Page 2 Results'!F155="Ice Machine (Stand Alone)",'Page 2 Results'!F155="Ice Machine (in Refrigerator) -- Not required if non-metal water line"),"**Ice Machine**",ROUND(('Page 2 Results'!P155-'Page 2 Results'!O155)*24,9))))</f>
        <v/>
      </c>
      <c r="AO155" s="85" t="str">
        <f>IF(ISBLANK('Page 2 Results'!AF155),"",IF(ISTEXT('Page 2 Results'!AF155),"No",IF(OR(AND('Page 2 Results'!AF155&gt;=5.5,'Page 2 Results'!AG155="ppb (= ug/L)"),AND('Page 2 Results'!AF155&gt;=5.5/1000,'Page 2 Results'!AG155="ppm (= mg/L)")),"Yes","No")))</f>
        <v/>
      </c>
      <c r="AP155" s="78" t="str">
        <f>IF(AND('Page 2 Results'!AO155="Yes",'Page 2 Results'!G155="Yes (= Consumption)"),"Lead Result = "&amp;IF('Page 2 Results'!AG155="ppm (= mg/L)",'Page 2 Results'!AF155*1000,'Page 2 Results'!AF155)&amp;" ppb &lt;-- Within 24 hours of receipt of laboratory report, access to this consumption outlet must be closed.",IF(AND('Page 2 Results'!AO155="Yes",'Page 2 Results'!G155="No (= Non-Consumption)"),"Lead Result = "&amp;IF('Page 2 Results'!AG155="ppm (= mg/L)",'Page 2 Results'!AF155*1000,'Page 2 Results'!AF155)&amp;" ppb &lt;-- Within 24 hours of receipt of laboratory report, signage must be posted on this non-consumption outlet OR access to this non-consumption outlet must be closed.",""))</f>
        <v/>
      </c>
    </row>
    <row r="156" spans="4:42" x14ac:dyDescent="0.25">
      <c r="D156" s="90" t="str">
        <f>IF(AND('Page 2 Results'!B156="",'Page 2 Results'!C156=""),"",IF('Page 2 Results'!B156="","ERROR: Sample purpose is missing.",IF('Page 2 Results'!C156="","ERROR: Sample type is missing.",IF(OR(AND('Page 2 Results'!B156='Appx--List of Drop-Down Options'!$A$6,'Page 2 Results'!C156="First-Draw"),AND('Page 2 Results'!B156='Appx--List of Drop-Down Options'!$A$7,'Page 2 Results'!C156="Flush")),"ERROR: Sample PURPOSE and sample TYPE do not match.",""))))</f>
        <v/>
      </c>
      <c r="H156" s="101" t="str">
        <f>IF(AND('Page 2 Results'!F156="",'Page 2 Results'!G156=""),"",IF('Page 2 Results'!G156="","ERROR:  Use type of this outlet is missing.",IF(AND(OR(COUNTIF('Appx--List of Drop-Down Options'!$B$5:$B$10,'Page 2 Results'!F156)&gt;0,COUNTIF('Appx--List of Drop-Down Options'!$B$14:$B$15,'Page 2 Results'!F156)&gt;0,COUNTIF('Appx--List of Drop-Down Options'!$B$20:$B$22,'Page 2 Results'!F156)&gt;0,COUNTIF('Appx--List of Drop-Down Options'!$B$30,'Page 2 Results'!F156)&gt;0),'Page 2 Results'!G156="No (= Non-Consumption)"),"ERROR:  This type of outlet must be consumption.","")))</f>
        <v/>
      </c>
      <c r="N156" s="35"/>
      <c r="O156" s="34"/>
      <c r="P156" s="34"/>
      <c r="S156" s="33"/>
      <c r="U156" s="33"/>
      <c r="AB156" s="36"/>
      <c r="AC156" s="36"/>
      <c r="AD156" s="83"/>
      <c r="AE156" s="35"/>
      <c r="AF156" s="37"/>
      <c r="AJ156" s="36"/>
      <c r="AM156" s="92" t="str">
        <f>IF(AND(ISBLANK('Page 2 Results'!P156),ISBLANK('Page 2 Results'!AB156),ISBLANK('Page 2 Results'!AC156),ISBLANK('Page 2 Results'!AJ156),ISBLANK('Page 2 Results'!AK156)),"",IF(OR(ISBLANK('Page 2 Results'!P156),ISBLANK('Page 2 Results'!AB156),ISBLANK('Page 2 Results'!AC156),ISBLANK('Page 2 Results'!AJ156),ISBLANK('Page 2 Results'!AK156)),"DATE ERROR!! At least one of the dates is missing.",IF(AND('Page 2 Results'!O156&lt;='Page 2 Results'!P156,ROUNDDOWN('Page 2 Results'!P156,0)&lt;='Page 2 Results'!AB156,'Page 2 Results'!AB156&lt;='Page 2 Results'!AC156,'Page 2 Results'!AC156&lt;='Page 2 Results'!AJ156,'Page 2 Results'!AJ156&lt;='Page 2 Results'!AK156),"","DATE ERROR!! Please double check the dates you provided.")))</f>
        <v/>
      </c>
      <c r="AN156" s="85" t="str">
        <f>IF(AND(ISBLANK('Page 2 Results'!O156),ISBLANK('Page 2 Results'!P156),ISBLANK('Page 2 Results'!C156)),"",IF('Page 2 Results'!C156="Flush","**Flush Sample**",IF(OR('Page 2 Results'!F156="Ice Machine (Stand Alone)",'Page 2 Results'!F156="Ice Machine (in Refrigerator) -- Not required if non-metal water line"),"**Ice Machine**",ROUND(('Page 2 Results'!P156-'Page 2 Results'!O156)*24,9))))</f>
        <v/>
      </c>
      <c r="AO156" s="85" t="str">
        <f>IF(ISBLANK('Page 2 Results'!AF156),"",IF(ISTEXT('Page 2 Results'!AF156),"No",IF(OR(AND('Page 2 Results'!AF156&gt;=5.5,'Page 2 Results'!AG156="ppb (= ug/L)"),AND('Page 2 Results'!AF156&gt;=5.5/1000,'Page 2 Results'!AG156="ppm (= mg/L)")),"Yes","No")))</f>
        <v/>
      </c>
      <c r="AP156" s="78" t="str">
        <f>IF(AND('Page 2 Results'!AO156="Yes",'Page 2 Results'!G156="Yes (= Consumption)"),"Lead Result = "&amp;IF('Page 2 Results'!AG156="ppm (= mg/L)",'Page 2 Results'!AF156*1000,'Page 2 Results'!AF156)&amp;" ppb &lt;-- Within 24 hours of receipt of laboratory report, access to this consumption outlet must be closed.",IF(AND('Page 2 Results'!AO156="Yes",'Page 2 Results'!G156="No (= Non-Consumption)"),"Lead Result = "&amp;IF('Page 2 Results'!AG156="ppm (= mg/L)",'Page 2 Results'!AF156*1000,'Page 2 Results'!AF156)&amp;" ppb &lt;-- Within 24 hours of receipt of laboratory report, signage must be posted on this non-consumption outlet OR access to this non-consumption outlet must be closed.",""))</f>
        <v/>
      </c>
    </row>
    <row r="157" spans="4:42" x14ac:dyDescent="0.25">
      <c r="D157" s="90" t="str">
        <f>IF(AND('Page 2 Results'!B157="",'Page 2 Results'!C157=""),"",IF('Page 2 Results'!B157="","ERROR: Sample purpose is missing.",IF('Page 2 Results'!C157="","ERROR: Sample type is missing.",IF(OR(AND('Page 2 Results'!B157='Appx--List of Drop-Down Options'!$A$6,'Page 2 Results'!C157="First-Draw"),AND('Page 2 Results'!B157='Appx--List of Drop-Down Options'!$A$7,'Page 2 Results'!C157="Flush")),"ERROR: Sample PURPOSE and sample TYPE do not match.",""))))</f>
        <v/>
      </c>
      <c r="H157" s="101" t="str">
        <f>IF(AND('Page 2 Results'!F157="",'Page 2 Results'!G157=""),"",IF('Page 2 Results'!G157="","ERROR:  Use type of this outlet is missing.",IF(AND(OR(COUNTIF('Appx--List of Drop-Down Options'!$B$5:$B$10,'Page 2 Results'!F157)&gt;0,COUNTIF('Appx--List of Drop-Down Options'!$B$14:$B$15,'Page 2 Results'!F157)&gt;0,COUNTIF('Appx--List of Drop-Down Options'!$B$20:$B$22,'Page 2 Results'!F157)&gt;0,COUNTIF('Appx--List of Drop-Down Options'!$B$30,'Page 2 Results'!F157)&gt;0),'Page 2 Results'!G157="No (= Non-Consumption)"),"ERROR:  This type of outlet must be consumption.","")))</f>
        <v/>
      </c>
      <c r="N157" s="35"/>
      <c r="O157" s="34"/>
      <c r="P157" s="34"/>
      <c r="S157" s="33"/>
      <c r="U157" s="33"/>
      <c r="AB157" s="36"/>
      <c r="AC157" s="36"/>
      <c r="AD157" s="83"/>
      <c r="AE157" s="35"/>
      <c r="AF157" s="37"/>
      <c r="AJ157" s="36"/>
      <c r="AM157" s="92" t="str">
        <f>IF(AND(ISBLANK('Page 2 Results'!P157),ISBLANK('Page 2 Results'!AB157),ISBLANK('Page 2 Results'!AC157),ISBLANK('Page 2 Results'!AJ157),ISBLANK('Page 2 Results'!AK157)),"",IF(OR(ISBLANK('Page 2 Results'!P157),ISBLANK('Page 2 Results'!AB157),ISBLANK('Page 2 Results'!AC157),ISBLANK('Page 2 Results'!AJ157),ISBLANK('Page 2 Results'!AK157)),"DATE ERROR!! At least one of the dates is missing.",IF(AND('Page 2 Results'!O157&lt;='Page 2 Results'!P157,ROUNDDOWN('Page 2 Results'!P157,0)&lt;='Page 2 Results'!AB157,'Page 2 Results'!AB157&lt;='Page 2 Results'!AC157,'Page 2 Results'!AC157&lt;='Page 2 Results'!AJ157,'Page 2 Results'!AJ157&lt;='Page 2 Results'!AK157),"","DATE ERROR!! Please double check the dates you provided.")))</f>
        <v/>
      </c>
      <c r="AN157" s="85" t="str">
        <f>IF(AND(ISBLANK('Page 2 Results'!O157),ISBLANK('Page 2 Results'!P157),ISBLANK('Page 2 Results'!C157)),"",IF('Page 2 Results'!C157="Flush","**Flush Sample**",IF(OR('Page 2 Results'!F157="Ice Machine (Stand Alone)",'Page 2 Results'!F157="Ice Machine (in Refrigerator) -- Not required if non-metal water line"),"**Ice Machine**",ROUND(('Page 2 Results'!P157-'Page 2 Results'!O157)*24,9))))</f>
        <v/>
      </c>
      <c r="AO157" s="85" t="str">
        <f>IF(ISBLANK('Page 2 Results'!AF157),"",IF(ISTEXT('Page 2 Results'!AF157),"No",IF(OR(AND('Page 2 Results'!AF157&gt;=5.5,'Page 2 Results'!AG157="ppb (= ug/L)"),AND('Page 2 Results'!AF157&gt;=5.5/1000,'Page 2 Results'!AG157="ppm (= mg/L)")),"Yes","No")))</f>
        <v/>
      </c>
      <c r="AP157" s="78" t="str">
        <f>IF(AND('Page 2 Results'!AO157="Yes",'Page 2 Results'!G157="Yes (= Consumption)"),"Lead Result = "&amp;IF('Page 2 Results'!AG157="ppm (= mg/L)",'Page 2 Results'!AF157*1000,'Page 2 Results'!AF157)&amp;" ppb &lt;-- Within 24 hours of receipt of laboratory report, access to this consumption outlet must be closed.",IF(AND('Page 2 Results'!AO157="Yes",'Page 2 Results'!G157="No (= Non-Consumption)"),"Lead Result = "&amp;IF('Page 2 Results'!AG157="ppm (= mg/L)",'Page 2 Results'!AF157*1000,'Page 2 Results'!AF157)&amp;" ppb &lt;-- Within 24 hours of receipt of laboratory report, signage must be posted on this non-consumption outlet OR access to this non-consumption outlet must be closed.",""))</f>
        <v/>
      </c>
    </row>
    <row r="158" spans="4:42" x14ac:dyDescent="0.25">
      <c r="D158" s="90" t="str">
        <f>IF(AND('Page 2 Results'!B158="",'Page 2 Results'!C158=""),"",IF('Page 2 Results'!B158="","ERROR: Sample purpose is missing.",IF('Page 2 Results'!C158="","ERROR: Sample type is missing.",IF(OR(AND('Page 2 Results'!B158='Appx--List of Drop-Down Options'!$A$6,'Page 2 Results'!C158="First-Draw"),AND('Page 2 Results'!B158='Appx--List of Drop-Down Options'!$A$7,'Page 2 Results'!C158="Flush")),"ERROR: Sample PURPOSE and sample TYPE do not match.",""))))</f>
        <v/>
      </c>
      <c r="H158" s="101" t="str">
        <f>IF(AND('Page 2 Results'!F158="",'Page 2 Results'!G158=""),"",IF('Page 2 Results'!G158="","ERROR:  Use type of this outlet is missing.",IF(AND(OR(COUNTIF('Appx--List of Drop-Down Options'!$B$5:$B$10,'Page 2 Results'!F158)&gt;0,COUNTIF('Appx--List of Drop-Down Options'!$B$14:$B$15,'Page 2 Results'!F158)&gt;0,COUNTIF('Appx--List of Drop-Down Options'!$B$20:$B$22,'Page 2 Results'!F158)&gt;0,COUNTIF('Appx--List of Drop-Down Options'!$B$30,'Page 2 Results'!F158)&gt;0),'Page 2 Results'!G158="No (= Non-Consumption)"),"ERROR:  This type of outlet must be consumption.","")))</f>
        <v/>
      </c>
      <c r="N158" s="35"/>
      <c r="O158" s="34"/>
      <c r="P158" s="34"/>
      <c r="S158" s="33"/>
      <c r="U158" s="33"/>
      <c r="AB158" s="36"/>
      <c r="AC158" s="36"/>
      <c r="AD158" s="83"/>
      <c r="AE158" s="35"/>
      <c r="AF158" s="37"/>
      <c r="AJ158" s="36"/>
      <c r="AM158" s="92" t="str">
        <f>IF(AND(ISBLANK('Page 2 Results'!P158),ISBLANK('Page 2 Results'!AB158),ISBLANK('Page 2 Results'!AC158),ISBLANK('Page 2 Results'!AJ158),ISBLANK('Page 2 Results'!AK158)),"",IF(OR(ISBLANK('Page 2 Results'!P158),ISBLANK('Page 2 Results'!AB158),ISBLANK('Page 2 Results'!AC158),ISBLANK('Page 2 Results'!AJ158),ISBLANK('Page 2 Results'!AK158)),"DATE ERROR!! At least one of the dates is missing.",IF(AND('Page 2 Results'!O158&lt;='Page 2 Results'!P158,ROUNDDOWN('Page 2 Results'!P158,0)&lt;='Page 2 Results'!AB158,'Page 2 Results'!AB158&lt;='Page 2 Results'!AC158,'Page 2 Results'!AC158&lt;='Page 2 Results'!AJ158,'Page 2 Results'!AJ158&lt;='Page 2 Results'!AK158),"","DATE ERROR!! Please double check the dates you provided.")))</f>
        <v/>
      </c>
      <c r="AN158" s="85" t="str">
        <f>IF(AND(ISBLANK('Page 2 Results'!O158),ISBLANK('Page 2 Results'!P158),ISBLANK('Page 2 Results'!C158)),"",IF('Page 2 Results'!C158="Flush","**Flush Sample**",IF(OR('Page 2 Results'!F158="Ice Machine (Stand Alone)",'Page 2 Results'!F158="Ice Machine (in Refrigerator) -- Not required if non-metal water line"),"**Ice Machine**",ROUND(('Page 2 Results'!P158-'Page 2 Results'!O158)*24,9))))</f>
        <v/>
      </c>
      <c r="AO158" s="85" t="str">
        <f>IF(ISBLANK('Page 2 Results'!AF158),"",IF(ISTEXT('Page 2 Results'!AF158),"No",IF(OR(AND('Page 2 Results'!AF158&gt;=5.5,'Page 2 Results'!AG158="ppb (= ug/L)"),AND('Page 2 Results'!AF158&gt;=5.5/1000,'Page 2 Results'!AG158="ppm (= mg/L)")),"Yes","No")))</f>
        <v/>
      </c>
      <c r="AP158" s="78" t="str">
        <f>IF(AND('Page 2 Results'!AO158="Yes",'Page 2 Results'!G158="Yes (= Consumption)"),"Lead Result = "&amp;IF('Page 2 Results'!AG158="ppm (= mg/L)",'Page 2 Results'!AF158*1000,'Page 2 Results'!AF158)&amp;" ppb &lt;-- Within 24 hours of receipt of laboratory report, access to this consumption outlet must be closed.",IF(AND('Page 2 Results'!AO158="Yes",'Page 2 Results'!G158="No (= Non-Consumption)"),"Lead Result = "&amp;IF('Page 2 Results'!AG158="ppm (= mg/L)",'Page 2 Results'!AF158*1000,'Page 2 Results'!AF158)&amp;" ppb &lt;-- Within 24 hours of receipt of laboratory report, signage must be posted on this non-consumption outlet OR access to this non-consumption outlet must be closed.",""))</f>
        <v/>
      </c>
    </row>
    <row r="159" spans="4:42" x14ac:dyDescent="0.25">
      <c r="D159" s="90" t="str">
        <f>IF(AND('Page 2 Results'!B159="",'Page 2 Results'!C159=""),"",IF('Page 2 Results'!B159="","ERROR: Sample purpose is missing.",IF('Page 2 Results'!C159="","ERROR: Sample type is missing.",IF(OR(AND('Page 2 Results'!B159='Appx--List of Drop-Down Options'!$A$6,'Page 2 Results'!C159="First-Draw"),AND('Page 2 Results'!B159='Appx--List of Drop-Down Options'!$A$7,'Page 2 Results'!C159="Flush")),"ERROR: Sample PURPOSE and sample TYPE do not match.",""))))</f>
        <v/>
      </c>
      <c r="H159" s="101" t="str">
        <f>IF(AND('Page 2 Results'!F159="",'Page 2 Results'!G159=""),"",IF('Page 2 Results'!G159="","ERROR:  Use type of this outlet is missing.",IF(AND(OR(COUNTIF('Appx--List of Drop-Down Options'!$B$5:$B$10,'Page 2 Results'!F159)&gt;0,COUNTIF('Appx--List of Drop-Down Options'!$B$14:$B$15,'Page 2 Results'!F159)&gt;0,COUNTIF('Appx--List of Drop-Down Options'!$B$20:$B$22,'Page 2 Results'!F159)&gt;0,COUNTIF('Appx--List of Drop-Down Options'!$B$30,'Page 2 Results'!F159)&gt;0),'Page 2 Results'!G159="No (= Non-Consumption)"),"ERROR:  This type of outlet must be consumption.","")))</f>
        <v/>
      </c>
      <c r="N159" s="35"/>
      <c r="O159" s="34"/>
      <c r="P159" s="34"/>
      <c r="S159" s="33"/>
      <c r="U159" s="33"/>
      <c r="AB159" s="36"/>
      <c r="AC159" s="36"/>
      <c r="AD159" s="83"/>
      <c r="AE159" s="35"/>
      <c r="AF159" s="37"/>
      <c r="AJ159" s="36"/>
      <c r="AM159" s="92" t="str">
        <f>IF(AND(ISBLANK('Page 2 Results'!P159),ISBLANK('Page 2 Results'!AB159),ISBLANK('Page 2 Results'!AC159),ISBLANK('Page 2 Results'!AJ159),ISBLANK('Page 2 Results'!AK159)),"",IF(OR(ISBLANK('Page 2 Results'!P159),ISBLANK('Page 2 Results'!AB159),ISBLANK('Page 2 Results'!AC159),ISBLANK('Page 2 Results'!AJ159),ISBLANK('Page 2 Results'!AK159)),"DATE ERROR!! At least one of the dates is missing.",IF(AND('Page 2 Results'!O159&lt;='Page 2 Results'!P159,ROUNDDOWN('Page 2 Results'!P159,0)&lt;='Page 2 Results'!AB159,'Page 2 Results'!AB159&lt;='Page 2 Results'!AC159,'Page 2 Results'!AC159&lt;='Page 2 Results'!AJ159,'Page 2 Results'!AJ159&lt;='Page 2 Results'!AK159),"","DATE ERROR!! Please double check the dates you provided.")))</f>
        <v/>
      </c>
      <c r="AN159" s="85" t="str">
        <f>IF(AND(ISBLANK('Page 2 Results'!O159),ISBLANK('Page 2 Results'!P159),ISBLANK('Page 2 Results'!C159)),"",IF('Page 2 Results'!C159="Flush","**Flush Sample**",IF(OR('Page 2 Results'!F159="Ice Machine (Stand Alone)",'Page 2 Results'!F159="Ice Machine (in Refrigerator) -- Not required if non-metal water line"),"**Ice Machine**",ROUND(('Page 2 Results'!P159-'Page 2 Results'!O159)*24,9))))</f>
        <v/>
      </c>
      <c r="AO159" s="85" t="str">
        <f>IF(ISBLANK('Page 2 Results'!AF159),"",IF(ISTEXT('Page 2 Results'!AF159),"No",IF(OR(AND('Page 2 Results'!AF159&gt;=5.5,'Page 2 Results'!AG159="ppb (= ug/L)"),AND('Page 2 Results'!AF159&gt;=5.5/1000,'Page 2 Results'!AG159="ppm (= mg/L)")),"Yes","No")))</f>
        <v/>
      </c>
      <c r="AP159" s="78" t="str">
        <f>IF(AND('Page 2 Results'!AO159="Yes",'Page 2 Results'!G159="Yes (= Consumption)"),"Lead Result = "&amp;IF('Page 2 Results'!AG159="ppm (= mg/L)",'Page 2 Results'!AF159*1000,'Page 2 Results'!AF159)&amp;" ppb &lt;-- Within 24 hours of receipt of laboratory report, access to this consumption outlet must be closed.",IF(AND('Page 2 Results'!AO159="Yes",'Page 2 Results'!G159="No (= Non-Consumption)"),"Lead Result = "&amp;IF('Page 2 Results'!AG159="ppm (= mg/L)",'Page 2 Results'!AF159*1000,'Page 2 Results'!AF159)&amp;" ppb &lt;-- Within 24 hours of receipt of laboratory report, signage must be posted on this non-consumption outlet OR access to this non-consumption outlet must be closed.",""))</f>
        <v/>
      </c>
    </row>
    <row r="160" spans="4:42" x14ac:dyDescent="0.25">
      <c r="D160" s="90" t="str">
        <f>IF(AND('Page 2 Results'!B160="",'Page 2 Results'!C160=""),"",IF('Page 2 Results'!B160="","ERROR: Sample purpose is missing.",IF('Page 2 Results'!C160="","ERROR: Sample type is missing.",IF(OR(AND('Page 2 Results'!B160='Appx--List of Drop-Down Options'!$A$6,'Page 2 Results'!C160="First-Draw"),AND('Page 2 Results'!B160='Appx--List of Drop-Down Options'!$A$7,'Page 2 Results'!C160="Flush")),"ERROR: Sample PURPOSE and sample TYPE do not match.",""))))</f>
        <v/>
      </c>
      <c r="H160" s="101" t="str">
        <f>IF(AND('Page 2 Results'!F160="",'Page 2 Results'!G160=""),"",IF('Page 2 Results'!G160="","ERROR:  Use type of this outlet is missing.",IF(AND(OR(COUNTIF('Appx--List of Drop-Down Options'!$B$5:$B$10,'Page 2 Results'!F160)&gt;0,COUNTIF('Appx--List of Drop-Down Options'!$B$14:$B$15,'Page 2 Results'!F160)&gt;0,COUNTIF('Appx--List of Drop-Down Options'!$B$20:$B$22,'Page 2 Results'!F160)&gt;0,COUNTIF('Appx--List of Drop-Down Options'!$B$30,'Page 2 Results'!F160)&gt;0),'Page 2 Results'!G160="No (= Non-Consumption)"),"ERROR:  This type of outlet must be consumption.","")))</f>
        <v/>
      </c>
      <c r="N160" s="35"/>
      <c r="O160" s="34"/>
      <c r="P160" s="34"/>
      <c r="S160" s="33"/>
      <c r="U160" s="33"/>
      <c r="AB160" s="36"/>
      <c r="AC160" s="36"/>
      <c r="AD160" s="83"/>
      <c r="AE160" s="35"/>
      <c r="AF160" s="37"/>
      <c r="AJ160" s="36"/>
      <c r="AM160" s="92" t="str">
        <f>IF(AND(ISBLANK('Page 2 Results'!P160),ISBLANK('Page 2 Results'!AB160),ISBLANK('Page 2 Results'!AC160),ISBLANK('Page 2 Results'!AJ160),ISBLANK('Page 2 Results'!AK160)),"",IF(OR(ISBLANK('Page 2 Results'!P160),ISBLANK('Page 2 Results'!AB160),ISBLANK('Page 2 Results'!AC160),ISBLANK('Page 2 Results'!AJ160),ISBLANK('Page 2 Results'!AK160)),"DATE ERROR!! At least one of the dates is missing.",IF(AND('Page 2 Results'!O160&lt;='Page 2 Results'!P160,ROUNDDOWN('Page 2 Results'!P160,0)&lt;='Page 2 Results'!AB160,'Page 2 Results'!AB160&lt;='Page 2 Results'!AC160,'Page 2 Results'!AC160&lt;='Page 2 Results'!AJ160,'Page 2 Results'!AJ160&lt;='Page 2 Results'!AK160),"","DATE ERROR!! Please double check the dates you provided.")))</f>
        <v/>
      </c>
      <c r="AN160" s="85" t="str">
        <f>IF(AND(ISBLANK('Page 2 Results'!O160),ISBLANK('Page 2 Results'!P160),ISBLANK('Page 2 Results'!C160)),"",IF('Page 2 Results'!C160="Flush","**Flush Sample**",IF(OR('Page 2 Results'!F160="Ice Machine (Stand Alone)",'Page 2 Results'!F160="Ice Machine (in Refrigerator) -- Not required if non-metal water line"),"**Ice Machine**",ROUND(('Page 2 Results'!P160-'Page 2 Results'!O160)*24,9))))</f>
        <v/>
      </c>
      <c r="AO160" s="85" t="str">
        <f>IF(ISBLANK('Page 2 Results'!AF160),"",IF(ISTEXT('Page 2 Results'!AF160),"No",IF(OR(AND('Page 2 Results'!AF160&gt;=5.5,'Page 2 Results'!AG160="ppb (= ug/L)"),AND('Page 2 Results'!AF160&gt;=5.5/1000,'Page 2 Results'!AG160="ppm (= mg/L)")),"Yes","No")))</f>
        <v/>
      </c>
      <c r="AP160" s="78" t="str">
        <f>IF(AND('Page 2 Results'!AO160="Yes",'Page 2 Results'!G160="Yes (= Consumption)"),"Lead Result = "&amp;IF('Page 2 Results'!AG160="ppm (= mg/L)",'Page 2 Results'!AF160*1000,'Page 2 Results'!AF160)&amp;" ppb &lt;-- Within 24 hours of receipt of laboratory report, access to this consumption outlet must be closed.",IF(AND('Page 2 Results'!AO160="Yes",'Page 2 Results'!G160="No (= Non-Consumption)"),"Lead Result = "&amp;IF('Page 2 Results'!AG160="ppm (= mg/L)",'Page 2 Results'!AF160*1000,'Page 2 Results'!AF160)&amp;" ppb &lt;-- Within 24 hours of receipt of laboratory report, signage must be posted on this non-consumption outlet OR access to this non-consumption outlet must be closed.",""))</f>
        <v/>
      </c>
    </row>
    <row r="161" spans="4:42" x14ac:dyDescent="0.25">
      <c r="D161" s="90" t="str">
        <f>IF(AND('Page 2 Results'!B161="",'Page 2 Results'!C161=""),"",IF('Page 2 Results'!B161="","ERROR: Sample purpose is missing.",IF('Page 2 Results'!C161="","ERROR: Sample type is missing.",IF(OR(AND('Page 2 Results'!B161='Appx--List of Drop-Down Options'!$A$6,'Page 2 Results'!C161="First-Draw"),AND('Page 2 Results'!B161='Appx--List of Drop-Down Options'!$A$7,'Page 2 Results'!C161="Flush")),"ERROR: Sample PURPOSE and sample TYPE do not match.",""))))</f>
        <v/>
      </c>
      <c r="H161" s="101" t="str">
        <f>IF(AND('Page 2 Results'!F161="",'Page 2 Results'!G161=""),"",IF('Page 2 Results'!G161="","ERROR:  Use type of this outlet is missing.",IF(AND(OR(COUNTIF('Appx--List of Drop-Down Options'!$B$5:$B$10,'Page 2 Results'!F161)&gt;0,COUNTIF('Appx--List of Drop-Down Options'!$B$14:$B$15,'Page 2 Results'!F161)&gt;0,COUNTIF('Appx--List of Drop-Down Options'!$B$20:$B$22,'Page 2 Results'!F161)&gt;0,COUNTIF('Appx--List of Drop-Down Options'!$B$30,'Page 2 Results'!F161)&gt;0),'Page 2 Results'!G161="No (= Non-Consumption)"),"ERROR:  This type of outlet must be consumption.","")))</f>
        <v/>
      </c>
      <c r="N161" s="35"/>
      <c r="O161" s="34"/>
      <c r="P161" s="34"/>
      <c r="S161" s="33"/>
      <c r="U161" s="33"/>
      <c r="AB161" s="36"/>
      <c r="AC161" s="36"/>
      <c r="AD161" s="83"/>
      <c r="AE161" s="35"/>
      <c r="AF161" s="37"/>
      <c r="AJ161" s="36"/>
      <c r="AM161" s="92" t="str">
        <f>IF(AND(ISBLANK('Page 2 Results'!P161),ISBLANK('Page 2 Results'!AB161),ISBLANK('Page 2 Results'!AC161),ISBLANK('Page 2 Results'!AJ161),ISBLANK('Page 2 Results'!AK161)),"",IF(OR(ISBLANK('Page 2 Results'!P161),ISBLANK('Page 2 Results'!AB161),ISBLANK('Page 2 Results'!AC161),ISBLANK('Page 2 Results'!AJ161),ISBLANK('Page 2 Results'!AK161)),"DATE ERROR!! At least one of the dates is missing.",IF(AND('Page 2 Results'!O161&lt;='Page 2 Results'!P161,ROUNDDOWN('Page 2 Results'!P161,0)&lt;='Page 2 Results'!AB161,'Page 2 Results'!AB161&lt;='Page 2 Results'!AC161,'Page 2 Results'!AC161&lt;='Page 2 Results'!AJ161,'Page 2 Results'!AJ161&lt;='Page 2 Results'!AK161),"","DATE ERROR!! Please double check the dates you provided.")))</f>
        <v/>
      </c>
      <c r="AN161" s="85" t="str">
        <f>IF(AND(ISBLANK('Page 2 Results'!O161),ISBLANK('Page 2 Results'!P161),ISBLANK('Page 2 Results'!C161)),"",IF('Page 2 Results'!C161="Flush","**Flush Sample**",IF(OR('Page 2 Results'!F161="Ice Machine (Stand Alone)",'Page 2 Results'!F161="Ice Machine (in Refrigerator) -- Not required if non-metal water line"),"**Ice Machine**",ROUND(('Page 2 Results'!P161-'Page 2 Results'!O161)*24,9))))</f>
        <v/>
      </c>
      <c r="AO161" s="85" t="str">
        <f>IF(ISBLANK('Page 2 Results'!AF161),"",IF(ISTEXT('Page 2 Results'!AF161),"No",IF(OR(AND('Page 2 Results'!AF161&gt;=5.5,'Page 2 Results'!AG161="ppb (= ug/L)"),AND('Page 2 Results'!AF161&gt;=5.5/1000,'Page 2 Results'!AG161="ppm (= mg/L)")),"Yes","No")))</f>
        <v/>
      </c>
      <c r="AP161" s="78" t="str">
        <f>IF(AND('Page 2 Results'!AO161="Yes",'Page 2 Results'!G161="Yes (= Consumption)"),"Lead Result = "&amp;IF('Page 2 Results'!AG161="ppm (= mg/L)",'Page 2 Results'!AF161*1000,'Page 2 Results'!AF161)&amp;" ppb &lt;-- Within 24 hours of receipt of laboratory report, access to this consumption outlet must be closed.",IF(AND('Page 2 Results'!AO161="Yes",'Page 2 Results'!G161="No (= Non-Consumption)"),"Lead Result = "&amp;IF('Page 2 Results'!AG161="ppm (= mg/L)",'Page 2 Results'!AF161*1000,'Page 2 Results'!AF161)&amp;" ppb &lt;-- Within 24 hours of receipt of laboratory report, signage must be posted on this non-consumption outlet OR access to this non-consumption outlet must be closed.",""))</f>
        <v/>
      </c>
    </row>
    <row r="162" spans="4:42" x14ac:dyDescent="0.25">
      <c r="D162" s="90" t="str">
        <f>IF(AND('Page 2 Results'!B162="",'Page 2 Results'!C162=""),"",IF('Page 2 Results'!B162="","ERROR: Sample purpose is missing.",IF('Page 2 Results'!C162="","ERROR: Sample type is missing.",IF(OR(AND('Page 2 Results'!B162='Appx--List of Drop-Down Options'!$A$6,'Page 2 Results'!C162="First-Draw"),AND('Page 2 Results'!B162='Appx--List of Drop-Down Options'!$A$7,'Page 2 Results'!C162="Flush")),"ERROR: Sample PURPOSE and sample TYPE do not match.",""))))</f>
        <v/>
      </c>
      <c r="H162" s="101" t="str">
        <f>IF(AND('Page 2 Results'!F162="",'Page 2 Results'!G162=""),"",IF('Page 2 Results'!G162="","ERROR:  Use type of this outlet is missing.",IF(AND(OR(COUNTIF('Appx--List of Drop-Down Options'!$B$5:$B$10,'Page 2 Results'!F162)&gt;0,COUNTIF('Appx--List of Drop-Down Options'!$B$14:$B$15,'Page 2 Results'!F162)&gt;0,COUNTIF('Appx--List of Drop-Down Options'!$B$20:$B$22,'Page 2 Results'!F162)&gt;0,COUNTIF('Appx--List of Drop-Down Options'!$B$30,'Page 2 Results'!F162)&gt;0),'Page 2 Results'!G162="No (= Non-Consumption)"),"ERROR:  This type of outlet must be consumption.","")))</f>
        <v/>
      </c>
      <c r="N162" s="35"/>
      <c r="O162" s="34"/>
      <c r="P162" s="34"/>
      <c r="S162" s="33"/>
      <c r="U162" s="33"/>
      <c r="AB162" s="36"/>
      <c r="AC162" s="36"/>
      <c r="AD162" s="83"/>
      <c r="AE162" s="35"/>
      <c r="AF162" s="37"/>
      <c r="AJ162" s="36"/>
      <c r="AM162" s="92" t="str">
        <f>IF(AND(ISBLANK('Page 2 Results'!P162),ISBLANK('Page 2 Results'!AB162),ISBLANK('Page 2 Results'!AC162),ISBLANK('Page 2 Results'!AJ162),ISBLANK('Page 2 Results'!AK162)),"",IF(OR(ISBLANK('Page 2 Results'!P162),ISBLANK('Page 2 Results'!AB162),ISBLANK('Page 2 Results'!AC162),ISBLANK('Page 2 Results'!AJ162),ISBLANK('Page 2 Results'!AK162)),"DATE ERROR!! At least one of the dates is missing.",IF(AND('Page 2 Results'!O162&lt;='Page 2 Results'!P162,ROUNDDOWN('Page 2 Results'!P162,0)&lt;='Page 2 Results'!AB162,'Page 2 Results'!AB162&lt;='Page 2 Results'!AC162,'Page 2 Results'!AC162&lt;='Page 2 Results'!AJ162,'Page 2 Results'!AJ162&lt;='Page 2 Results'!AK162),"","DATE ERROR!! Please double check the dates you provided.")))</f>
        <v/>
      </c>
      <c r="AN162" s="85" t="str">
        <f>IF(AND(ISBLANK('Page 2 Results'!O162),ISBLANK('Page 2 Results'!P162),ISBLANK('Page 2 Results'!C162)),"",IF('Page 2 Results'!C162="Flush","**Flush Sample**",IF(OR('Page 2 Results'!F162="Ice Machine (Stand Alone)",'Page 2 Results'!F162="Ice Machine (in Refrigerator) -- Not required if non-metal water line"),"**Ice Machine**",ROUND(('Page 2 Results'!P162-'Page 2 Results'!O162)*24,9))))</f>
        <v/>
      </c>
      <c r="AO162" s="85" t="str">
        <f>IF(ISBLANK('Page 2 Results'!AF162),"",IF(ISTEXT('Page 2 Results'!AF162),"No",IF(OR(AND('Page 2 Results'!AF162&gt;=5.5,'Page 2 Results'!AG162="ppb (= ug/L)"),AND('Page 2 Results'!AF162&gt;=5.5/1000,'Page 2 Results'!AG162="ppm (= mg/L)")),"Yes","No")))</f>
        <v/>
      </c>
      <c r="AP162" s="78" t="str">
        <f>IF(AND('Page 2 Results'!AO162="Yes",'Page 2 Results'!G162="Yes (= Consumption)"),"Lead Result = "&amp;IF('Page 2 Results'!AG162="ppm (= mg/L)",'Page 2 Results'!AF162*1000,'Page 2 Results'!AF162)&amp;" ppb &lt;-- Within 24 hours of receipt of laboratory report, access to this consumption outlet must be closed.",IF(AND('Page 2 Results'!AO162="Yes",'Page 2 Results'!G162="No (= Non-Consumption)"),"Lead Result = "&amp;IF('Page 2 Results'!AG162="ppm (= mg/L)",'Page 2 Results'!AF162*1000,'Page 2 Results'!AF162)&amp;" ppb &lt;-- Within 24 hours of receipt of laboratory report, signage must be posted on this non-consumption outlet OR access to this non-consumption outlet must be closed.",""))</f>
        <v/>
      </c>
    </row>
    <row r="163" spans="4:42" x14ac:dyDescent="0.25">
      <c r="D163" s="90" t="str">
        <f>IF(AND('Page 2 Results'!B163="",'Page 2 Results'!C163=""),"",IF('Page 2 Results'!B163="","ERROR: Sample purpose is missing.",IF('Page 2 Results'!C163="","ERROR: Sample type is missing.",IF(OR(AND('Page 2 Results'!B163='Appx--List of Drop-Down Options'!$A$6,'Page 2 Results'!C163="First-Draw"),AND('Page 2 Results'!B163='Appx--List of Drop-Down Options'!$A$7,'Page 2 Results'!C163="Flush")),"ERROR: Sample PURPOSE and sample TYPE do not match.",""))))</f>
        <v/>
      </c>
      <c r="H163" s="101" t="str">
        <f>IF(AND('Page 2 Results'!F163="",'Page 2 Results'!G163=""),"",IF('Page 2 Results'!G163="","ERROR:  Use type of this outlet is missing.",IF(AND(OR(COUNTIF('Appx--List of Drop-Down Options'!$B$5:$B$10,'Page 2 Results'!F163)&gt;0,COUNTIF('Appx--List of Drop-Down Options'!$B$14:$B$15,'Page 2 Results'!F163)&gt;0,COUNTIF('Appx--List of Drop-Down Options'!$B$20:$B$22,'Page 2 Results'!F163)&gt;0,COUNTIF('Appx--List of Drop-Down Options'!$B$30,'Page 2 Results'!F163)&gt;0),'Page 2 Results'!G163="No (= Non-Consumption)"),"ERROR:  This type of outlet must be consumption.","")))</f>
        <v/>
      </c>
      <c r="N163" s="35"/>
      <c r="O163" s="34"/>
      <c r="P163" s="34"/>
      <c r="S163" s="33"/>
      <c r="U163" s="33"/>
      <c r="AB163" s="36"/>
      <c r="AC163" s="36"/>
      <c r="AD163" s="83"/>
      <c r="AE163" s="35"/>
      <c r="AF163" s="37"/>
      <c r="AJ163" s="36"/>
      <c r="AM163" s="92" t="str">
        <f>IF(AND(ISBLANK('Page 2 Results'!P163),ISBLANK('Page 2 Results'!AB163),ISBLANK('Page 2 Results'!AC163),ISBLANK('Page 2 Results'!AJ163),ISBLANK('Page 2 Results'!AK163)),"",IF(OR(ISBLANK('Page 2 Results'!P163),ISBLANK('Page 2 Results'!AB163),ISBLANK('Page 2 Results'!AC163),ISBLANK('Page 2 Results'!AJ163),ISBLANK('Page 2 Results'!AK163)),"DATE ERROR!! At least one of the dates is missing.",IF(AND('Page 2 Results'!O163&lt;='Page 2 Results'!P163,ROUNDDOWN('Page 2 Results'!P163,0)&lt;='Page 2 Results'!AB163,'Page 2 Results'!AB163&lt;='Page 2 Results'!AC163,'Page 2 Results'!AC163&lt;='Page 2 Results'!AJ163,'Page 2 Results'!AJ163&lt;='Page 2 Results'!AK163),"","DATE ERROR!! Please double check the dates you provided.")))</f>
        <v/>
      </c>
      <c r="AN163" s="85" t="str">
        <f>IF(AND(ISBLANK('Page 2 Results'!O163),ISBLANK('Page 2 Results'!P163),ISBLANK('Page 2 Results'!C163)),"",IF('Page 2 Results'!C163="Flush","**Flush Sample**",IF(OR('Page 2 Results'!F163="Ice Machine (Stand Alone)",'Page 2 Results'!F163="Ice Machine (in Refrigerator) -- Not required if non-metal water line"),"**Ice Machine**",ROUND(('Page 2 Results'!P163-'Page 2 Results'!O163)*24,9))))</f>
        <v/>
      </c>
      <c r="AO163" s="85" t="str">
        <f>IF(ISBLANK('Page 2 Results'!AF163),"",IF(ISTEXT('Page 2 Results'!AF163),"No",IF(OR(AND('Page 2 Results'!AF163&gt;=5.5,'Page 2 Results'!AG163="ppb (= ug/L)"),AND('Page 2 Results'!AF163&gt;=5.5/1000,'Page 2 Results'!AG163="ppm (= mg/L)")),"Yes","No")))</f>
        <v/>
      </c>
      <c r="AP163" s="78" t="str">
        <f>IF(AND('Page 2 Results'!AO163="Yes",'Page 2 Results'!G163="Yes (= Consumption)"),"Lead Result = "&amp;IF('Page 2 Results'!AG163="ppm (= mg/L)",'Page 2 Results'!AF163*1000,'Page 2 Results'!AF163)&amp;" ppb &lt;-- Within 24 hours of receipt of laboratory report, access to this consumption outlet must be closed.",IF(AND('Page 2 Results'!AO163="Yes",'Page 2 Results'!G163="No (= Non-Consumption)"),"Lead Result = "&amp;IF('Page 2 Results'!AG163="ppm (= mg/L)",'Page 2 Results'!AF163*1000,'Page 2 Results'!AF163)&amp;" ppb &lt;-- Within 24 hours of receipt of laboratory report, signage must be posted on this non-consumption outlet OR access to this non-consumption outlet must be closed.",""))</f>
        <v/>
      </c>
    </row>
    <row r="164" spans="4:42" x14ac:dyDescent="0.25">
      <c r="D164" s="90" t="str">
        <f>IF(AND('Page 2 Results'!B164="",'Page 2 Results'!C164=""),"",IF('Page 2 Results'!B164="","ERROR: Sample purpose is missing.",IF('Page 2 Results'!C164="","ERROR: Sample type is missing.",IF(OR(AND('Page 2 Results'!B164='Appx--List of Drop-Down Options'!$A$6,'Page 2 Results'!C164="First-Draw"),AND('Page 2 Results'!B164='Appx--List of Drop-Down Options'!$A$7,'Page 2 Results'!C164="Flush")),"ERROR: Sample PURPOSE and sample TYPE do not match.",""))))</f>
        <v/>
      </c>
      <c r="H164" s="101" t="str">
        <f>IF(AND('Page 2 Results'!F164="",'Page 2 Results'!G164=""),"",IF('Page 2 Results'!G164="","ERROR:  Use type of this outlet is missing.",IF(AND(OR(COUNTIF('Appx--List of Drop-Down Options'!$B$5:$B$10,'Page 2 Results'!F164)&gt;0,COUNTIF('Appx--List of Drop-Down Options'!$B$14:$B$15,'Page 2 Results'!F164)&gt;0,COUNTIF('Appx--List of Drop-Down Options'!$B$20:$B$22,'Page 2 Results'!F164)&gt;0,COUNTIF('Appx--List of Drop-Down Options'!$B$30,'Page 2 Results'!F164)&gt;0),'Page 2 Results'!G164="No (= Non-Consumption)"),"ERROR:  This type of outlet must be consumption.","")))</f>
        <v/>
      </c>
      <c r="N164" s="35"/>
      <c r="O164" s="34"/>
      <c r="P164" s="34"/>
      <c r="S164" s="33"/>
      <c r="U164" s="33"/>
      <c r="AB164" s="36"/>
      <c r="AC164" s="36"/>
      <c r="AD164" s="83"/>
      <c r="AE164" s="35"/>
      <c r="AF164" s="37"/>
      <c r="AJ164" s="36"/>
      <c r="AM164" s="92" t="str">
        <f>IF(AND(ISBLANK('Page 2 Results'!P164),ISBLANK('Page 2 Results'!AB164),ISBLANK('Page 2 Results'!AC164),ISBLANK('Page 2 Results'!AJ164),ISBLANK('Page 2 Results'!AK164)),"",IF(OR(ISBLANK('Page 2 Results'!P164),ISBLANK('Page 2 Results'!AB164),ISBLANK('Page 2 Results'!AC164),ISBLANK('Page 2 Results'!AJ164),ISBLANK('Page 2 Results'!AK164)),"DATE ERROR!! At least one of the dates is missing.",IF(AND('Page 2 Results'!O164&lt;='Page 2 Results'!P164,ROUNDDOWN('Page 2 Results'!P164,0)&lt;='Page 2 Results'!AB164,'Page 2 Results'!AB164&lt;='Page 2 Results'!AC164,'Page 2 Results'!AC164&lt;='Page 2 Results'!AJ164,'Page 2 Results'!AJ164&lt;='Page 2 Results'!AK164),"","DATE ERROR!! Please double check the dates you provided.")))</f>
        <v/>
      </c>
      <c r="AN164" s="85" t="str">
        <f>IF(AND(ISBLANK('Page 2 Results'!O164),ISBLANK('Page 2 Results'!P164),ISBLANK('Page 2 Results'!C164)),"",IF('Page 2 Results'!C164="Flush","**Flush Sample**",IF(OR('Page 2 Results'!F164="Ice Machine (Stand Alone)",'Page 2 Results'!F164="Ice Machine (in Refrigerator) -- Not required if non-metal water line"),"**Ice Machine**",ROUND(('Page 2 Results'!P164-'Page 2 Results'!O164)*24,9))))</f>
        <v/>
      </c>
      <c r="AO164" s="85" t="str">
        <f>IF(ISBLANK('Page 2 Results'!AF164),"",IF(ISTEXT('Page 2 Results'!AF164),"No",IF(OR(AND('Page 2 Results'!AF164&gt;=5.5,'Page 2 Results'!AG164="ppb (= ug/L)"),AND('Page 2 Results'!AF164&gt;=5.5/1000,'Page 2 Results'!AG164="ppm (= mg/L)")),"Yes","No")))</f>
        <v/>
      </c>
      <c r="AP164" s="78" t="str">
        <f>IF(AND('Page 2 Results'!AO164="Yes",'Page 2 Results'!G164="Yes (= Consumption)"),"Lead Result = "&amp;IF('Page 2 Results'!AG164="ppm (= mg/L)",'Page 2 Results'!AF164*1000,'Page 2 Results'!AF164)&amp;" ppb &lt;-- Within 24 hours of receipt of laboratory report, access to this consumption outlet must be closed.",IF(AND('Page 2 Results'!AO164="Yes",'Page 2 Results'!G164="No (= Non-Consumption)"),"Lead Result = "&amp;IF('Page 2 Results'!AG164="ppm (= mg/L)",'Page 2 Results'!AF164*1000,'Page 2 Results'!AF164)&amp;" ppb &lt;-- Within 24 hours of receipt of laboratory report, signage must be posted on this non-consumption outlet OR access to this non-consumption outlet must be closed.",""))</f>
        <v/>
      </c>
    </row>
    <row r="165" spans="4:42" x14ac:dyDescent="0.25">
      <c r="D165" s="90" t="str">
        <f>IF(AND('Page 2 Results'!B165="",'Page 2 Results'!C165=""),"",IF('Page 2 Results'!B165="","ERROR: Sample purpose is missing.",IF('Page 2 Results'!C165="","ERROR: Sample type is missing.",IF(OR(AND('Page 2 Results'!B165='Appx--List of Drop-Down Options'!$A$6,'Page 2 Results'!C165="First-Draw"),AND('Page 2 Results'!B165='Appx--List of Drop-Down Options'!$A$7,'Page 2 Results'!C165="Flush")),"ERROR: Sample PURPOSE and sample TYPE do not match.",""))))</f>
        <v/>
      </c>
      <c r="H165" s="101" t="str">
        <f>IF(AND('Page 2 Results'!F165="",'Page 2 Results'!G165=""),"",IF('Page 2 Results'!G165="","ERROR:  Use type of this outlet is missing.",IF(AND(OR(COUNTIF('Appx--List of Drop-Down Options'!$B$5:$B$10,'Page 2 Results'!F165)&gt;0,COUNTIF('Appx--List of Drop-Down Options'!$B$14:$B$15,'Page 2 Results'!F165)&gt;0,COUNTIF('Appx--List of Drop-Down Options'!$B$20:$B$22,'Page 2 Results'!F165)&gt;0,COUNTIF('Appx--List of Drop-Down Options'!$B$30,'Page 2 Results'!F165)&gt;0),'Page 2 Results'!G165="No (= Non-Consumption)"),"ERROR:  This type of outlet must be consumption.","")))</f>
        <v/>
      </c>
      <c r="N165" s="35"/>
      <c r="O165" s="34"/>
      <c r="P165" s="34"/>
      <c r="S165" s="33"/>
      <c r="U165" s="33"/>
      <c r="AB165" s="36"/>
      <c r="AC165" s="36"/>
      <c r="AD165" s="83"/>
      <c r="AE165" s="35"/>
      <c r="AF165" s="37"/>
      <c r="AJ165" s="36"/>
      <c r="AM165" s="92" t="str">
        <f>IF(AND(ISBLANK('Page 2 Results'!P165),ISBLANK('Page 2 Results'!AB165),ISBLANK('Page 2 Results'!AC165),ISBLANK('Page 2 Results'!AJ165),ISBLANK('Page 2 Results'!AK165)),"",IF(OR(ISBLANK('Page 2 Results'!P165),ISBLANK('Page 2 Results'!AB165),ISBLANK('Page 2 Results'!AC165),ISBLANK('Page 2 Results'!AJ165),ISBLANK('Page 2 Results'!AK165)),"DATE ERROR!! At least one of the dates is missing.",IF(AND('Page 2 Results'!O165&lt;='Page 2 Results'!P165,ROUNDDOWN('Page 2 Results'!P165,0)&lt;='Page 2 Results'!AB165,'Page 2 Results'!AB165&lt;='Page 2 Results'!AC165,'Page 2 Results'!AC165&lt;='Page 2 Results'!AJ165,'Page 2 Results'!AJ165&lt;='Page 2 Results'!AK165),"","DATE ERROR!! Please double check the dates you provided.")))</f>
        <v/>
      </c>
      <c r="AN165" s="85" t="str">
        <f>IF(AND(ISBLANK('Page 2 Results'!O165),ISBLANK('Page 2 Results'!P165),ISBLANK('Page 2 Results'!C165)),"",IF('Page 2 Results'!C165="Flush","**Flush Sample**",IF(OR('Page 2 Results'!F165="Ice Machine (Stand Alone)",'Page 2 Results'!F165="Ice Machine (in Refrigerator) -- Not required if non-metal water line"),"**Ice Machine**",ROUND(('Page 2 Results'!P165-'Page 2 Results'!O165)*24,9))))</f>
        <v/>
      </c>
      <c r="AO165" s="85" t="str">
        <f>IF(ISBLANK('Page 2 Results'!AF165),"",IF(ISTEXT('Page 2 Results'!AF165),"No",IF(OR(AND('Page 2 Results'!AF165&gt;=5.5,'Page 2 Results'!AG165="ppb (= ug/L)"),AND('Page 2 Results'!AF165&gt;=5.5/1000,'Page 2 Results'!AG165="ppm (= mg/L)")),"Yes","No")))</f>
        <v/>
      </c>
      <c r="AP165" s="78" t="str">
        <f>IF(AND('Page 2 Results'!AO165="Yes",'Page 2 Results'!G165="Yes (= Consumption)"),"Lead Result = "&amp;IF('Page 2 Results'!AG165="ppm (= mg/L)",'Page 2 Results'!AF165*1000,'Page 2 Results'!AF165)&amp;" ppb &lt;-- Within 24 hours of receipt of laboratory report, access to this consumption outlet must be closed.",IF(AND('Page 2 Results'!AO165="Yes",'Page 2 Results'!G165="No (= Non-Consumption)"),"Lead Result = "&amp;IF('Page 2 Results'!AG165="ppm (= mg/L)",'Page 2 Results'!AF165*1000,'Page 2 Results'!AF165)&amp;" ppb &lt;-- Within 24 hours of receipt of laboratory report, signage must be posted on this non-consumption outlet OR access to this non-consumption outlet must be closed.",""))</f>
        <v/>
      </c>
    </row>
    <row r="166" spans="4:42" x14ac:dyDescent="0.25">
      <c r="D166" s="90" t="str">
        <f>IF(AND('Page 2 Results'!B166="",'Page 2 Results'!C166=""),"",IF('Page 2 Results'!B166="","ERROR: Sample purpose is missing.",IF('Page 2 Results'!C166="","ERROR: Sample type is missing.",IF(OR(AND('Page 2 Results'!B166='Appx--List of Drop-Down Options'!$A$6,'Page 2 Results'!C166="First-Draw"),AND('Page 2 Results'!B166='Appx--List of Drop-Down Options'!$A$7,'Page 2 Results'!C166="Flush")),"ERROR: Sample PURPOSE and sample TYPE do not match.",""))))</f>
        <v/>
      </c>
      <c r="H166" s="101" t="str">
        <f>IF(AND('Page 2 Results'!F166="",'Page 2 Results'!G166=""),"",IF('Page 2 Results'!G166="","ERROR:  Use type of this outlet is missing.",IF(AND(OR(COUNTIF('Appx--List of Drop-Down Options'!$B$5:$B$10,'Page 2 Results'!F166)&gt;0,COUNTIF('Appx--List of Drop-Down Options'!$B$14:$B$15,'Page 2 Results'!F166)&gt;0,COUNTIF('Appx--List of Drop-Down Options'!$B$20:$B$22,'Page 2 Results'!F166)&gt;0,COUNTIF('Appx--List of Drop-Down Options'!$B$30,'Page 2 Results'!F166)&gt;0),'Page 2 Results'!G166="No (= Non-Consumption)"),"ERROR:  This type of outlet must be consumption.","")))</f>
        <v/>
      </c>
      <c r="N166" s="35"/>
      <c r="O166" s="34"/>
      <c r="P166" s="34"/>
      <c r="S166" s="33"/>
      <c r="U166" s="33"/>
      <c r="AB166" s="36"/>
      <c r="AC166" s="36"/>
      <c r="AD166" s="83"/>
      <c r="AE166" s="35"/>
      <c r="AF166" s="37"/>
      <c r="AJ166" s="36"/>
      <c r="AM166" s="92" t="str">
        <f>IF(AND(ISBLANK('Page 2 Results'!P166),ISBLANK('Page 2 Results'!AB166),ISBLANK('Page 2 Results'!AC166),ISBLANK('Page 2 Results'!AJ166),ISBLANK('Page 2 Results'!AK166)),"",IF(OR(ISBLANK('Page 2 Results'!P166),ISBLANK('Page 2 Results'!AB166),ISBLANK('Page 2 Results'!AC166),ISBLANK('Page 2 Results'!AJ166),ISBLANK('Page 2 Results'!AK166)),"DATE ERROR!! At least one of the dates is missing.",IF(AND('Page 2 Results'!O166&lt;='Page 2 Results'!P166,ROUNDDOWN('Page 2 Results'!P166,0)&lt;='Page 2 Results'!AB166,'Page 2 Results'!AB166&lt;='Page 2 Results'!AC166,'Page 2 Results'!AC166&lt;='Page 2 Results'!AJ166,'Page 2 Results'!AJ166&lt;='Page 2 Results'!AK166),"","DATE ERROR!! Please double check the dates you provided.")))</f>
        <v/>
      </c>
      <c r="AN166" s="85" t="str">
        <f>IF(AND(ISBLANK('Page 2 Results'!O166),ISBLANK('Page 2 Results'!P166),ISBLANK('Page 2 Results'!C166)),"",IF('Page 2 Results'!C166="Flush","**Flush Sample**",IF(OR('Page 2 Results'!F166="Ice Machine (Stand Alone)",'Page 2 Results'!F166="Ice Machine (in Refrigerator) -- Not required if non-metal water line"),"**Ice Machine**",ROUND(('Page 2 Results'!P166-'Page 2 Results'!O166)*24,9))))</f>
        <v/>
      </c>
      <c r="AO166" s="85" t="str">
        <f>IF(ISBLANK('Page 2 Results'!AF166),"",IF(ISTEXT('Page 2 Results'!AF166),"No",IF(OR(AND('Page 2 Results'!AF166&gt;=5.5,'Page 2 Results'!AG166="ppb (= ug/L)"),AND('Page 2 Results'!AF166&gt;=5.5/1000,'Page 2 Results'!AG166="ppm (= mg/L)")),"Yes","No")))</f>
        <v/>
      </c>
      <c r="AP166" s="78" t="str">
        <f>IF(AND('Page 2 Results'!AO166="Yes",'Page 2 Results'!G166="Yes (= Consumption)"),"Lead Result = "&amp;IF('Page 2 Results'!AG166="ppm (= mg/L)",'Page 2 Results'!AF166*1000,'Page 2 Results'!AF166)&amp;" ppb &lt;-- Within 24 hours of receipt of laboratory report, access to this consumption outlet must be closed.",IF(AND('Page 2 Results'!AO166="Yes",'Page 2 Results'!G166="No (= Non-Consumption)"),"Lead Result = "&amp;IF('Page 2 Results'!AG166="ppm (= mg/L)",'Page 2 Results'!AF166*1000,'Page 2 Results'!AF166)&amp;" ppb &lt;-- Within 24 hours of receipt of laboratory report, signage must be posted on this non-consumption outlet OR access to this non-consumption outlet must be closed.",""))</f>
        <v/>
      </c>
    </row>
    <row r="167" spans="4:42" x14ac:dyDescent="0.25">
      <c r="D167" s="90" t="str">
        <f>IF(AND('Page 2 Results'!B167="",'Page 2 Results'!C167=""),"",IF('Page 2 Results'!B167="","ERROR: Sample purpose is missing.",IF('Page 2 Results'!C167="","ERROR: Sample type is missing.",IF(OR(AND('Page 2 Results'!B167='Appx--List of Drop-Down Options'!$A$6,'Page 2 Results'!C167="First-Draw"),AND('Page 2 Results'!B167='Appx--List of Drop-Down Options'!$A$7,'Page 2 Results'!C167="Flush")),"ERROR: Sample PURPOSE and sample TYPE do not match.",""))))</f>
        <v/>
      </c>
      <c r="H167" s="101" t="str">
        <f>IF(AND('Page 2 Results'!F167="",'Page 2 Results'!G167=""),"",IF('Page 2 Results'!G167="","ERROR:  Use type of this outlet is missing.",IF(AND(OR(COUNTIF('Appx--List of Drop-Down Options'!$B$5:$B$10,'Page 2 Results'!F167)&gt;0,COUNTIF('Appx--List of Drop-Down Options'!$B$14:$B$15,'Page 2 Results'!F167)&gt;0,COUNTIF('Appx--List of Drop-Down Options'!$B$20:$B$22,'Page 2 Results'!F167)&gt;0,COUNTIF('Appx--List of Drop-Down Options'!$B$30,'Page 2 Results'!F167)&gt;0),'Page 2 Results'!G167="No (= Non-Consumption)"),"ERROR:  This type of outlet must be consumption.","")))</f>
        <v/>
      </c>
      <c r="N167" s="35"/>
      <c r="O167" s="34"/>
      <c r="P167" s="34"/>
      <c r="S167" s="33"/>
      <c r="U167" s="33"/>
      <c r="AB167" s="36"/>
      <c r="AC167" s="36"/>
      <c r="AD167" s="83"/>
      <c r="AE167" s="35"/>
      <c r="AF167" s="37"/>
      <c r="AJ167" s="36"/>
      <c r="AM167" s="92" t="str">
        <f>IF(AND(ISBLANK('Page 2 Results'!P167),ISBLANK('Page 2 Results'!AB167),ISBLANK('Page 2 Results'!AC167),ISBLANK('Page 2 Results'!AJ167),ISBLANK('Page 2 Results'!AK167)),"",IF(OR(ISBLANK('Page 2 Results'!P167),ISBLANK('Page 2 Results'!AB167),ISBLANK('Page 2 Results'!AC167),ISBLANK('Page 2 Results'!AJ167),ISBLANK('Page 2 Results'!AK167)),"DATE ERROR!! At least one of the dates is missing.",IF(AND('Page 2 Results'!O167&lt;='Page 2 Results'!P167,ROUNDDOWN('Page 2 Results'!P167,0)&lt;='Page 2 Results'!AB167,'Page 2 Results'!AB167&lt;='Page 2 Results'!AC167,'Page 2 Results'!AC167&lt;='Page 2 Results'!AJ167,'Page 2 Results'!AJ167&lt;='Page 2 Results'!AK167),"","DATE ERROR!! Please double check the dates you provided.")))</f>
        <v/>
      </c>
      <c r="AN167" s="85" t="str">
        <f>IF(AND(ISBLANK('Page 2 Results'!O167),ISBLANK('Page 2 Results'!P167),ISBLANK('Page 2 Results'!C167)),"",IF('Page 2 Results'!C167="Flush","**Flush Sample**",IF(OR('Page 2 Results'!F167="Ice Machine (Stand Alone)",'Page 2 Results'!F167="Ice Machine (in Refrigerator) -- Not required if non-metal water line"),"**Ice Machine**",ROUND(('Page 2 Results'!P167-'Page 2 Results'!O167)*24,9))))</f>
        <v/>
      </c>
      <c r="AO167" s="85" t="str">
        <f>IF(ISBLANK('Page 2 Results'!AF167),"",IF(ISTEXT('Page 2 Results'!AF167),"No",IF(OR(AND('Page 2 Results'!AF167&gt;=5.5,'Page 2 Results'!AG167="ppb (= ug/L)"),AND('Page 2 Results'!AF167&gt;=5.5/1000,'Page 2 Results'!AG167="ppm (= mg/L)")),"Yes","No")))</f>
        <v/>
      </c>
      <c r="AP167" s="78" t="str">
        <f>IF(AND('Page 2 Results'!AO167="Yes",'Page 2 Results'!G167="Yes (= Consumption)"),"Lead Result = "&amp;IF('Page 2 Results'!AG167="ppm (= mg/L)",'Page 2 Results'!AF167*1000,'Page 2 Results'!AF167)&amp;" ppb &lt;-- Within 24 hours of receipt of laboratory report, access to this consumption outlet must be closed.",IF(AND('Page 2 Results'!AO167="Yes",'Page 2 Results'!G167="No (= Non-Consumption)"),"Lead Result = "&amp;IF('Page 2 Results'!AG167="ppm (= mg/L)",'Page 2 Results'!AF167*1000,'Page 2 Results'!AF167)&amp;" ppb &lt;-- Within 24 hours of receipt of laboratory report, signage must be posted on this non-consumption outlet OR access to this non-consumption outlet must be closed.",""))</f>
        <v/>
      </c>
    </row>
    <row r="168" spans="4:42" x14ac:dyDescent="0.25">
      <c r="D168" s="90" t="str">
        <f>IF(AND('Page 2 Results'!B168="",'Page 2 Results'!C168=""),"",IF('Page 2 Results'!B168="","ERROR: Sample purpose is missing.",IF('Page 2 Results'!C168="","ERROR: Sample type is missing.",IF(OR(AND('Page 2 Results'!B168='Appx--List of Drop-Down Options'!$A$6,'Page 2 Results'!C168="First-Draw"),AND('Page 2 Results'!B168='Appx--List of Drop-Down Options'!$A$7,'Page 2 Results'!C168="Flush")),"ERROR: Sample PURPOSE and sample TYPE do not match.",""))))</f>
        <v/>
      </c>
      <c r="H168" s="101" t="str">
        <f>IF(AND('Page 2 Results'!F168="",'Page 2 Results'!G168=""),"",IF('Page 2 Results'!G168="","ERROR:  Use type of this outlet is missing.",IF(AND(OR(COUNTIF('Appx--List of Drop-Down Options'!$B$5:$B$10,'Page 2 Results'!F168)&gt;0,COUNTIF('Appx--List of Drop-Down Options'!$B$14:$B$15,'Page 2 Results'!F168)&gt;0,COUNTIF('Appx--List of Drop-Down Options'!$B$20:$B$22,'Page 2 Results'!F168)&gt;0,COUNTIF('Appx--List of Drop-Down Options'!$B$30,'Page 2 Results'!F168)&gt;0),'Page 2 Results'!G168="No (= Non-Consumption)"),"ERROR:  This type of outlet must be consumption.","")))</f>
        <v/>
      </c>
      <c r="N168" s="35"/>
      <c r="O168" s="34"/>
      <c r="P168" s="34"/>
      <c r="S168" s="33"/>
      <c r="U168" s="33"/>
      <c r="AB168" s="36"/>
      <c r="AC168" s="36"/>
      <c r="AD168" s="83"/>
      <c r="AE168" s="35"/>
      <c r="AF168" s="37"/>
      <c r="AJ168" s="36"/>
      <c r="AM168" s="92" t="str">
        <f>IF(AND(ISBLANK('Page 2 Results'!P168),ISBLANK('Page 2 Results'!AB168),ISBLANK('Page 2 Results'!AC168),ISBLANK('Page 2 Results'!AJ168),ISBLANK('Page 2 Results'!AK168)),"",IF(OR(ISBLANK('Page 2 Results'!P168),ISBLANK('Page 2 Results'!AB168),ISBLANK('Page 2 Results'!AC168),ISBLANK('Page 2 Results'!AJ168),ISBLANK('Page 2 Results'!AK168)),"DATE ERROR!! At least one of the dates is missing.",IF(AND('Page 2 Results'!O168&lt;='Page 2 Results'!P168,ROUNDDOWN('Page 2 Results'!P168,0)&lt;='Page 2 Results'!AB168,'Page 2 Results'!AB168&lt;='Page 2 Results'!AC168,'Page 2 Results'!AC168&lt;='Page 2 Results'!AJ168,'Page 2 Results'!AJ168&lt;='Page 2 Results'!AK168),"","DATE ERROR!! Please double check the dates you provided.")))</f>
        <v/>
      </c>
      <c r="AN168" s="85" t="str">
        <f>IF(AND(ISBLANK('Page 2 Results'!O168),ISBLANK('Page 2 Results'!P168),ISBLANK('Page 2 Results'!C168)),"",IF('Page 2 Results'!C168="Flush","**Flush Sample**",IF(OR('Page 2 Results'!F168="Ice Machine (Stand Alone)",'Page 2 Results'!F168="Ice Machine (in Refrigerator) -- Not required if non-metal water line"),"**Ice Machine**",ROUND(('Page 2 Results'!P168-'Page 2 Results'!O168)*24,9))))</f>
        <v/>
      </c>
      <c r="AO168" s="85" t="str">
        <f>IF(ISBLANK('Page 2 Results'!AF168),"",IF(ISTEXT('Page 2 Results'!AF168),"No",IF(OR(AND('Page 2 Results'!AF168&gt;=5.5,'Page 2 Results'!AG168="ppb (= ug/L)"),AND('Page 2 Results'!AF168&gt;=5.5/1000,'Page 2 Results'!AG168="ppm (= mg/L)")),"Yes","No")))</f>
        <v/>
      </c>
      <c r="AP168" s="78" t="str">
        <f>IF(AND('Page 2 Results'!AO168="Yes",'Page 2 Results'!G168="Yes (= Consumption)"),"Lead Result = "&amp;IF('Page 2 Results'!AG168="ppm (= mg/L)",'Page 2 Results'!AF168*1000,'Page 2 Results'!AF168)&amp;" ppb &lt;-- Within 24 hours of receipt of laboratory report, access to this consumption outlet must be closed.",IF(AND('Page 2 Results'!AO168="Yes",'Page 2 Results'!G168="No (= Non-Consumption)"),"Lead Result = "&amp;IF('Page 2 Results'!AG168="ppm (= mg/L)",'Page 2 Results'!AF168*1000,'Page 2 Results'!AF168)&amp;" ppb &lt;-- Within 24 hours of receipt of laboratory report, signage must be posted on this non-consumption outlet OR access to this non-consumption outlet must be closed.",""))</f>
        <v/>
      </c>
    </row>
    <row r="169" spans="4:42" x14ac:dyDescent="0.25">
      <c r="D169" s="90" t="str">
        <f>IF(AND('Page 2 Results'!B169="",'Page 2 Results'!C169=""),"",IF('Page 2 Results'!B169="","ERROR: Sample purpose is missing.",IF('Page 2 Results'!C169="","ERROR: Sample type is missing.",IF(OR(AND('Page 2 Results'!B169='Appx--List of Drop-Down Options'!$A$6,'Page 2 Results'!C169="First-Draw"),AND('Page 2 Results'!B169='Appx--List of Drop-Down Options'!$A$7,'Page 2 Results'!C169="Flush")),"ERROR: Sample PURPOSE and sample TYPE do not match.",""))))</f>
        <v/>
      </c>
      <c r="H169" s="101" t="str">
        <f>IF(AND('Page 2 Results'!F169="",'Page 2 Results'!G169=""),"",IF('Page 2 Results'!G169="","ERROR:  Use type of this outlet is missing.",IF(AND(OR(COUNTIF('Appx--List of Drop-Down Options'!$B$5:$B$10,'Page 2 Results'!F169)&gt;0,COUNTIF('Appx--List of Drop-Down Options'!$B$14:$B$15,'Page 2 Results'!F169)&gt;0,COUNTIF('Appx--List of Drop-Down Options'!$B$20:$B$22,'Page 2 Results'!F169)&gt;0,COUNTIF('Appx--List of Drop-Down Options'!$B$30,'Page 2 Results'!F169)&gt;0),'Page 2 Results'!G169="No (= Non-Consumption)"),"ERROR:  This type of outlet must be consumption.","")))</f>
        <v/>
      </c>
      <c r="N169" s="35"/>
      <c r="O169" s="34"/>
      <c r="P169" s="34"/>
      <c r="S169" s="33"/>
      <c r="U169" s="33"/>
      <c r="AB169" s="36"/>
      <c r="AC169" s="36"/>
      <c r="AD169" s="83"/>
      <c r="AE169" s="35"/>
      <c r="AF169" s="37"/>
      <c r="AJ169" s="36"/>
      <c r="AM169" s="92" t="str">
        <f>IF(AND(ISBLANK('Page 2 Results'!P169),ISBLANK('Page 2 Results'!AB169),ISBLANK('Page 2 Results'!AC169),ISBLANK('Page 2 Results'!AJ169),ISBLANK('Page 2 Results'!AK169)),"",IF(OR(ISBLANK('Page 2 Results'!P169),ISBLANK('Page 2 Results'!AB169),ISBLANK('Page 2 Results'!AC169),ISBLANK('Page 2 Results'!AJ169),ISBLANK('Page 2 Results'!AK169)),"DATE ERROR!! At least one of the dates is missing.",IF(AND('Page 2 Results'!O169&lt;='Page 2 Results'!P169,ROUNDDOWN('Page 2 Results'!P169,0)&lt;='Page 2 Results'!AB169,'Page 2 Results'!AB169&lt;='Page 2 Results'!AC169,'Page 2 Results'!AC169&lt;='Page 2 Results'!AJ169,'Page 2 Results'!AJ169&lt;='Page 2 Results'!AK169),"","DATE ERROR!! Please double check the dates you provided.")))</f>
        <v/>
      </c>
      <c r="AN169" s="85" t="str">
        <f>IF(AND(ISBLANK('Page 2 Results'!O169),ISBLANK('Page 2 Results'!P169),ISBLANK('Page 2 Results'!C169)),"",IF('Page 2 Results'!C169="Flush","**Flush Sample**",IF(OR('Page 2 Results'!F169="Ice Machine (Stand Alone)",'Page 2 Results'!F169="Ice Machine (in Refrigerator) -- Not required if non-metal water line"),"**Ice Machine**",ROUND(('Page 2 Results'!P169-'Page 2 Results'!O169)*24,9))))</f>
        <v/>
      </c>
      <c r="AO169" s="85" t="str">
        <f>IF(ISBLANK('Page 2 Results'!AF169),"",IF(ISTEXT('Page 2 Results'!AF169),"No",IF(OR(AND('Page 2 Results'!AF169&gt;=5.5,'Page 2 Results'!AG169="ppb (= ug/L)"),AND('Page 2 Results'!AF169&gt;=5.5/1000,'Page 2 Results'!AG169="ppm (= mg/L)")),"Yes","No")))</f>
        <v/>
      </c>
      <c r="AP169" s="78" t="str">
        <f>IF(AND('Page 2 Results'!AO169="Yes",'Page 2 Results'!G169="Yes (= Consumption)"),"Lead Result = "&amp;IF('Page 2 Results'!AG169="ppm (= mg/L)",'Page 2 Results'!AF169*1000,'Page 2 Results'!AF169)&amp;" ppb &lt;-- Within 24 hours of receipt of laboratory report, access to this consumption outlet must be closed.",IF(AND('Page 2 Results'!AO169="Yes",'Page 2 Results'!G169="No (= Non-Consumption)"),"Lead Result = "&amp;IF('Page 2 Results'!AG169="ppm (= mg/L)",'Page 2 Results'!AF169*1000,'Page 2 Results'!AF169)&amp;" ppb &lt;-- Within 24 hours of receipt of laboratory report, signage must be posted on this non-consumption outlet OR access to this non-consumption outlet must be closed.",""))</f>
        <v/>
      </c>
    </row>
    <row r="170" spans="4:42" x14ac:dyDescent="0.25">
      <c r="D170" s="90" t="str">
        <f>IF(AND('Page 2 Results'!B170="",'Page 2 Results'!C170=""),"",IF('Page 2 Results'!B170="","ERROR: Sample purpose is missing.",IF('Page 2 Results'!C170="","ERROR: Sample type is missing.",IF(OR(AND('Page 2 Results'!B170='Appx--List of Drop-Down Options'!$A$6,'Page 2 Results'!C170="First-Draw"),AND('Page 2 Results'!B170='Appx--List of Drop-Down Options'!$A$7,'Page 2 Results'!C170="Flush")),"ERROR: Sample PURPOSE and sample TYPE do not match.",""))))</f>
        <v/>
      </c>
      <c r="H170" s="101" t="str">
        <f>IF(AND('Page 2 Results'!F170="",'Page 2 Results'!G170=""),"",IF('Page 2 Results'!G170="","ERROR:  Use type of this outlet is missing.",IF(AND(OR(COUNTIF('Appx--List of Drop-Down Options'!$B$5:$B$10,'Page 2 Results'!F170)&gt;0,COUNTIF('Appx--List of Drop-Down Options'!$B$14:$B$15,'Page 2 Results'!F170)&gt;0,COUNTIF('Appx--List of Drop-Down Options'!$B$20:$B$22,'Page 2 Results'!F170)&gt;0,COUNTIF('Appx--List of Drop-Down Options'!$B$30,'Page 2 Results'!F170)&gt;0),'Page 2 Results'!G170="No (= Non-Consumption)"),"ERROR:  This type of outlet must be consumption.","")))</f>
        <v/>
      </c>
      <c r="N170" s="35"/>
      <c r="O170" s="34"/>
      <c r="P170" s="34"/>
      <c r="S170" s="33"/>
      <c r="U170" s="33"/>
      <c r="AB170" s="36"/>
      <c r="AC170" s="36"/>
      <c r="AD170" s="83"/>
      <c r="AE170" s="35"/>
      <c r="AF170" s="37"/>
      <c r="AJ170" s="36"/>
      <c r="AM170" s="92" t="str">
        <f>IF(AND(ISBLANK('Page 2 Results'!P170),ISBLANK('Page 2 Results'!AB170),ISBLANK('Page 2 Results'!AC170),ISBLANK('Page 2 Results'!AJ170),ISBLANK('Page 2 Results'!AK170)),"",IF(OR(ISBLANK('Page 2 Results'!P170),ISBLANK('Page 2 Results'!AB170),ISBLANK('Page 2 Results'!AC170),ISBLANK('Page 2 Results'!AJ170),ISBLANK('Page 2 Results'!AK170)),"DATE ERROR!! At least one of the dates is missing.",IF(AND('Page 2 Results'!O170&lt;='Page 2 Results'!P170,ROUNDDOWN('Page 2 Results'!P170,0)&lt;='Page 2 Results'!AB170,'Page 2 Results'!AB170&lt;='Page 2 Results'!AC170,'Page 2 Results'!AC170&lt;='Page 2 Results'!AJ170,'Page 2 Results'!AJ170&lt;='Page 2 Results'!AK170),"","DATE ERROR!! Please double check the dates you provided.")))</f>
        <v/>
      </c>
      <c r="AN170" s="85" t="str">
        <f>IF(AND(ISBLANK('Page 2 Results'!O170),ISBLANK('Page 2 Results'!P170),ISBLANK('Page 2 Results'!C170)),"",IF('Page 2 Results'!C170="Flush","**Flush Sample**",IF(OR('Page 2 Results'!F170="Ice Machine (Stand Alone)",'Page 2 Results'!F170="Ice Machine (in Refrigerator) -- Not required if non-metal water line"),"**Ice Machine**",ROUND(('Page 2 Results'!P170-'Page 2 Results'!O170)*24,9))))</f>
        <v/>
      </c>
      <c r="AO170" s="85" t="str">
        <f>IF(ISBLANK('Page 2 Results'!AF170),"",IF(ISTEXT('Page 2 Results'!AF170),"No",IF(OR(AND('Page 2 Results'!AF170&gt;=5.5,'Page 2 Results'!AG170="ppb (= ug/L)"),AND('Page 2 Results'!AF170&gt;=5.5/1000,'Page 2 Results'!AG170="ppm (= mg/L)")),"Yes","No")))</f>
        <v/>
      </c>
      <c r="AP170" s="78" t="str">
        <f>IF(AND('Page 2 Results'!AO170="Yes",'Page 2 Results'!G170="Yes (= Consumption)"),"Lead Result = "&amp;IF('Page 2 Results'!AG170="ppm (= mg/L)",'Page 2 Results'!AF170*1000,'Page 2 Results'!AF170)&amp;" ppb &lt;-- Within 24 hours of receipt of laboratory report, access to this consumption outlet must be closed.",IF(AND('Page 2 Results'!AO170="Yes",'Page 2 Results'!G170="No (= Non-Consumption)"),"Lead Result = "&amp;IF('Page 2 Results'!AG170="ppm (= mg/L)",'Page 2 Results'!AF170*1000,'Page 2 Results'!AF170)&amp;" ppb &lt;-- Within 24 hours of receipt of laboratory report, signage must be posted on this non-consumption outlet OR access to this non-consumption outlet must be closed.",""))</f>
        <v/>
      </c>
    </row>
    <row r="171" spans="4:42" x14ac:dyDescent="0.25">
      <c r="D171" s="90" t="str">
        <f>IF(AND('Page 2 Results'!B171="",'Page 2 Results'!C171=""),"",IF('Page 2 Results'!B171="","ERROR: Sample purpose is missing.",IF('Page 2 Results'!C171="","ERROR: Sample type is missing.",IF(OR(AND('Page 2 Results'!B171='Appx--List of Drop-Down Options'!$A$6,'Page 2 Results'!C171="First-Draw"),AND('Page 2 Results'!B171='Appx--List of Drop-Down Options'!$A$7,'Page 2 Results'!C171="Flush")),"ERROR: Sample PURPOSE and sample TYPE do not match.",""))))</f>
        <v/>
      </c>
      <c r="H171" s="101" t="str">
        <f>IF(AND('Page 2 Results'!F171="",'Page 2 Results'!G171=""),"",IF('Page 2 Results'!G171="","ERROR:  Use type of this outlet is missing.",IF(AND(OR(COUNTIF('Appx--List of Drop-Down Options'!$B$5:$B$10,'Page 2 Results'!F171)&gt;0,COUNTIF('Appx--List of Drop-Down Options'!$B$14:$B$15,'Page 2 Results'!F171)&gt;0,COUNTIF('Appx--List of Drop-Down Options'!$B$20:$B$22,'Page 2 Results'!F171)&gt;0,COUNTIF('Appx--List of Drop-Down Options'!$B$30,'Page 2 Results'!F171)&gt;0),'Page 2 Results'!G171="No (= Non-Consumption)"),"ERROR:  This type of outlet must be consumption.","")))</f>
        <v/>
      </c>
      <c r="N171" s="35"/>
      <c r="O171" s="34"/>
      <c r="P171" s="34"/>
      <c r="S171" s="33"/>
      <c r="U171" s="33"/>
      <c r="AB171" s="36"/>
      <c r="AC171" s="36"/>
      <c r="AD171" s="83"/>
      <c r="AE171" s="35"/>
      <c r="AF171" s="37"/>
      <c r="AJ171" s="36"/>
      <c r="AM171" s="92" t="str">
        <f>IF(AND(ISBLANK('Page 2 Results'!P171),ISBLANK('Page 2 Results'!AB171),ISBLANK('Page 2 Results'!AC171),ISBLANK('Page 2 Results'!AJ171),ISBLANK('Page 2 Results'!AK171)),"",IF(OR(ISBLANK('Page 2 Results'!P171),ISBLANK('Page 2 Results'!AB171),ISBLANK('Page 2 Results'!AC171),ISBLANK('Page 2 Results'!AJ171),ISBLANK('Page 2 Results'!AK171)),"DATE ERROR!! At least one of the dates is missing.",IF(AND('Page 2 Results'!O171&lt;='Page 2 Results'!P171,ROUNDDOWN('Page 2 Results'!P171,0)&lt;='Page 2 Results'!AB171,'Page 2 Results'!AB171&lt;='Page 2 Results'!AC171,'Page 2 Results'!AC171&lt;='Page 2 Results'!AJ171,'Page 2 Results'!AJ171&lt;='Page 2 Results'!AK171),"","DATE ERROR!! Please double check the dates you provided.")))</f>
        <v/>
      </c>
      <c r="AN171" s="85" t="str">
        <f>IF(AND(ISBLANK('Page 2 Results'!O171),ISBLANK('Page 2 Results'!P171),ISBLANK('Page 2 Results'!C171)),"",IF('Page 2 Results'!C171="Flush","**Flush Sample**",IF(OR('Page 2 Results'!F171="Ice Machine (Stand Alone)",'Page 2 Results'!F171="Ice Machine (in Refrigerator) -- Not required if non-metal water line"),"**Ice Machine**",ROUND(('Page 2 Results'!P171-'Page 2 Results'!O171)*24,9))))</f>
        <v/>
      </c>
      <c r="AO171" s="85" t="str">
        <f>IF(ISBLANK('Page 2 Results'!AF171),"",IF(ISTEXT('Page 2 Results'!AF171),"No",IF(OR(AND('Page 2 Results'!AF171&gt;=5.5,'Page 2 Results'!AG171="ppb (= ug/L)"),AND('Page 2 Results'!AF171&gt;=5.5/1000,'Page 2 Results'!AG171="ppm (= mg/L)")),"Yes","No")))</f>
        <v/>
      </c>
      <c r="AP171" s="78" t="str">
        <f>IF(AND('Page 2 Results'!AO171="Yes",'Page 2 Results'!G171="Yes (= Consumption)"),"Lead Result = "&amp;IF('Page 2 Results'!AG171="ppm (= mg/L)",'Page 2 Results'!AF171*1000,'Page 2 Results'!AF171)&amp;" ppb &lt;-- Within 24 hours of receipt of laboratory report, access to this consumption outlet must be closed.",IF(AND('Page 2 Results'!AO171="Yes",'Page 2 Results'!G171="No (= Non-Consumption)"),"Lead Result = "&amp;IF('Page 2 Results'!AG171="ppm (= mg/L)",'Page 2 Results'!AF171*1000,'Page 2 Results'!AF171)&amp;" ppb &lt;-- Within 24 hours of receipt of laboratory report, signage must be posted on this non-consumption outlet OR access to this non-consumption outlet must be closed.",""))</f>
        <v/>
      </c>
    </row>
    <row r="172" spans="4:42" x14ac:dyDescent="0.25">
      <c r="D172" s="90" t="str">
        <f>IF(AND('Page 2 Results'!B172="",'Page 2 Results'!C172=""),"",IF('Page 2 Results'!B172="","ERROR: Sample purpose is missing.",IF('Page 2 Results'!C172="","ERROR: Sample type is missing.",IF(OR(AND('Page 2 Results'!B172='Appx--List of Drop-Down Options'!$A$6,'Page 2 Results'!C172="First-Draw"),AND('Page 2 Results'!B172='Appx--List of Drop-Down Options'!$A$7,'Page 2 Results'!C172="Flush")),"ERROR: Sample PURPOSE and sample TYPE do not match.",""))))</f>
        <v/>
      </c>
      <c r="H172" s="101" t="str">
        <f>IF(AND('Page 2 Results'!F172="",'Page 2 Results'!G172=""),"",IF('Page 2 Results'!G172="","ERROR:  Use type of this outlet is missing.",IF(AND(OR(COUNTIF('Appx--List of Drop-Down Options'!$B$5:$B$10,'Page 2 Results'!F172)&gt;0,COUNTIF('Appx--List of Drop-Down Options'!$B$14:$B$15,'Page 2 Results'!F172)&gt;0,COUNTIF('Appx--List of Drop-Down Options'!$B$20:$B$22,'Page 2 Results'!F172)&gt;0,COUNTIF('Appx--List of Drop-Down Options'!$B$30,'Page 2 Results'!F172)&gt;0),'Page 2 Results'!G172="No (= Non-Consumption)"),"ERROR:  This type of outlet must be consumption.","")))</f>
        <v/>
      </c>
      <c r="N172" s="35"/>
      <c r="O172" s="34"/>
      <c r="P172" s="34"/>
      <c r="S172" s="33"/>
      <c r="U172" s="33"/>
      <c r="AB172" s="36"/>
      <c r="AC172" s="36"/>
      <c r="AD172" s="83"/>
      <c r="AE172" s="35"/>
      <c r="AF172" s="37"/>
      <c r="AJ172" s="36"/>
      <c r="AM172" s="92" t="str">
        <f>IF(AND(ISBLANK('Page 2 Results'!P172),ISBLANK('Page 2 Results'!AB172),ISBLANK('Page 2 Results'!AC172),ISBLANK('Page 2 Results'!AJ172),ISBLANK('Page 2 Results'!AK172)),"",IF(OR(ISBLANK('Page 2 Results'!P172),ISBLANK('Page 2 Results'!AB172),ISBLANK('Page 2 Results'!AC172),ISBLANK('Page 2 Results'!AJ172),ISBLANK('Page 2 Results'!AK172)),"DATE ERROR!! At least one of the dates is missing.",IF(AND('Page 2 Results'!O172&lt;='Page 2 Results'!P172,ROUNDDOWN('Page 2 Results'!P172,0)&lt;='Page 2 Results'!AB172,'Page 2 Results'!AB172&lt;='Page 2 Results'!AC172,'Page 2 Results'!AC172&lt;='Page 2 Results'!AJ172,'Page 2 Results'!AJ172&lt;='Page 2 Results'!AK172),"","DATE ERROR!! Please double check the dates you provided.")))</f>
        <v/>
      </c>
      <c r="AN172" s="85" t="str">
        <f>IF(AND(ISBLANK('Page 2 Results'!O172),ISBLANK('Page 2 Results'!P172),ISBLANK('Page 2 Results'!C172)),"",IF('Page 2 Results'!C172="Flush","**Flush Sample**",IF(OR('Page 2 Results'!F172="Ice Machine (Stand Alone)",'Page 2 Results'!F172="Ice Machine (in Refrigerator) -- Not required if non-metal water line"),"**Ice Machine**",ROUND(('Page 2 Results'!P172-'Page 2 Results'!O172)*24,9))))</f>
        <v/>
      </c>
      <c r="AO172" s="85" t="str">
        <f>IF(ISBLANK('Page 2 Results'!AF172),"",IF(ISTEXT('Page 2 Results'!AF172),"No",IF(OR(AND('Page 2 Results'!AF172&gt;=5.5,'Page 2 Results'!AG172="ppb (= ug/L)"),AND('Page 2 Results'!AF172&gt;=5.5/1000,'Page 2 Results'!AG172="ppm (= mg/L)")),"Yes","No")))</f>
        <v/>
      </c>
      <c r="AP172" s="78" t="str">
        <f>IF(AND('Page 2 Results'!AO172="Yes",'Page 2 Results'!G172="Yes (= Consumption)"),"Lead Result = "&amp;IF('Page 2 Results'!AG172="ppm (= mg/L)",'Page 2 Results'!AF172*1000,'Page 2 Results'!AF172)&amp;" ppb &lt;-- Within 24 hours of receipt of laboratory report, access to this consumption outlet must be closed.",IF(AND('Page 2 Results'!AO172="Yes",'Page 2 Results'!G172="No (= Non-Consumption)"),"Lead Result = "&amp;IF('Page 2 Results'!AG172="ppm (= mg/L)",'Page 2 Results'!AF172*1000,'Page 2 Results'!AF172)&amp;" ppb &lt;-- Within 24 hours of receipt of laboratory report, signage must be posted on this non-consumption outlet OR access to this non-consumption outlet must be closed.",""))</f>
        <v/>
      </c>
    </row>
    <row r="173" spans="4:42" x14ac:dyDescent="0.25">
      <c r="D173" s="90" t="str">
        <f>IF(AND('Page 2 Results'!B173="",'Page 2 Results'!C173=""),"",IF('Page 2 Results'!B173="","ERROR: Sample purpose is missing.",IF('Page 2 Results'!C173="","ERROR: Sample type is missing.",IF(OR(AND('Page 2 Results'!B173='Appx--List of Drop-Down Options'!$A$6,'Page 2 Results'!C173="First-Draw"),AND('Page 2 Results'!B173='Appx--List of Drop-Down Options'!$A$7,'Page 2 Results'!C173="Flush")),"ERROR: Sample PURPOSE and sample TYPE do not match.",""))))</f>
        <v/>
      </c>
      <c r="H173" s="101" t="str">
        <f>IF(AND('Page 2 Results'!F173="",'Page 2 Results'!G173=""),"",IF('Page 2 Results'!G173="","ERROR:  Use type of this outlet is missing.",IF(AND(OR(COUNTIF('Appx--List of Drop-Down Options'!$B$5:$B$10,'Page 2 Results'!F173)&gt;0,COUNTIF('Appx--List of Drop-Down Options'!$B$14:$B$15,'Page 2 Results'!F173)&gt;0,COUNTIF('Appx--List of Drop-Down Options'!$B$20:$B$22,'Page 2 Results'!F173)&gt;0,COUNTIF('Appx--List of Drop-Down Options'!$B$30,'Page 2 Results'!F173)&gt;0),'Page 2 Results'!G173="No (= Non-Consumption)"),"ERROR:  This type of outlet must be consumption.","")))</f>
        <v/>
      </c>
      <c r="N173" s="35"/>
      <c r="O173" s="34"/>
      <c r="P173" s="34"/>
      <c r="S173" s="33"/>
      <c r="U173" s="33"/>
      <c r="AB173" s="36"/>
      <c r="AC173" s="36"/>
      <c r="AD173" s="83"/>
      <c r="AE173" s="35"/>
      <c r="AF173" s="37"/>
      <c r="AJ173" s="36"/>
      <c r="AM173" s="92" t="str">
        <f>IF(AND(ISBLANK('Page 2 Results'!P173),ISBLANK('Page 2 Results'!AB173),ISBLANK('Page 2 Results'!AC173),ISBLANK('Page 2 Results'!AJ173),ISBLANK('Page 2 Results'!AK173)),"",IF(OR(ISBLANK('Page 2 Results'!P173),ISBLANK('Page 2 Results'!AB173),ISBLANK('Page 2 Results'!AC173),ISBLANK('Page 2 Results'!AJ173),ISBLANK('Page 2 Results'!AK173)),"DATE ERROR!! At least one of the dates is missing.",IF(AND('Page 2 Results'!O173&lt;='Page 2 Results'!P173,ROUNDDOWN('Page 2 Results'!P173,0)&lt;='Page 2 Results'!AB173,'Page 2 Results'!AB173&lt;='Page 2 Results'!AC173,'Page 2 Results'!AC173&lt;='Page 2 Results'!AJ173,'Page 2 Results'!AJ173&lt;='Page 2 Results'!AK173),"","DATE ERROR!! Please double check the dates you provided.")))</f>
        <v/>
      </c>
      <c r="AN173" s="85" t="str">
        <f>IF(AND(ISBLANK('Page 2 Results'!O173),ISBLANK('Page 2 Results'!P173),ISBLANK('Page 2 Results'!C173)),"",IF('Page 2 Results'!C173="Flush","**Flush Sample**",IF(OR('Page 2 Results'!F173="Ice Machine (Stand Alone)",'Page 2 Results'!F173="Ice Machine (in Refrigerator) -- Not required if non-metal water line"),"**Ice Machine**",ROUND(('Page 2 Results'!P173-'Page 2 Results'!O173)*24,9))))</f>
        <v/>
      </c>
      <c r="AO173" s="85" t="str">
        <f>IF(ISBLANK('Page 2 Results'!AF173),"",IF(ISTEXT('Page 2 Results'!AF173),"No",IF(OR(AND('Page 2 Results'!AF173&gt;=5.5,'Page 2 Results'!AG173="ppb (= ug/L)"),AND('Page 2 Results'!AF173&gt;=5.5/1000,'Page 2 Results'!AG173="ppm (= mg/L)")),"Yes","No")))</f>
        <v/>
      </c>
      <c r="AP173" s="78" t="str">
        <f>IF(AND('Page 2 Results'!AO173="Yes",'Page 2 Results'!G173="Yes (= Consumption)"),"Lead Result = "&amp;IF('Page 2 Results'!AG173="ppm (= mg/L)",'Page 2 Results'!AF173*1000,'Page 2 Results'!AF173)&amp;" ppb &lt;-- Within 24 hours of receipt of laboratory report, access to this consumption outlet must be closed.",IF(AND('Page 2 Results'!AO173="Yes",'Page 2 Results'!G173="No (= Non-Consumption)"),"Lead Result = "&amp;IF('Page 2 Results'!AG173="ppm (= mg/L)",'Page 2 Results'!AF173*1000,'Page 2 Results'!AF173)&amp;" ppb &lt;-- Within 24 hours of receipt of laboratory report, signage must be posted on this non-consumption outlet OR access to this non-consumption outlet must be closed.",""))</f>
        <v/>
      </c>
    </row>
    <row r="174" spans="4:42" x14ac:dyDescent="0.25">
      <c r="D174" s="90" t="str">
        <f>IF(AND('Page 2 Results'!B174="",'Page 2 Results'!C174=""),"",IF('Page 2 Results'!B174="","ERROR: Sample purpose is missing.",IF('Page 2 Results'!C174="","ERROR: Sample type is missing.",IF(OR(AND('Page 2 Results'!B174='Appx--List of Drop-Down Options'!$A$6,'Page 2 Results'!C174="First-Draw"),AND('Page 2 Results'!B174='Appx--List of Drop-Down Options'!$A$7,'Page 2 Results'!C174="Flush")),"ERROR: Sample PURPOSE and sample TYPE do not match.",""))))</f>
        <v/>
      </c>
      <c r="H174" s="101" t="str">
        <f>IF(AND('Page 2 Results'!F174="",'Page 2 Results'!G174=""),"",IF('Page 2 Results'!G174="","ERROR:  Use type of this outlet is missing.",IF(AND(OR(COUNTIF('Appx--List of Drop-Down Options'!$B$5:$B$10,'Page 2 Results'!F174)&gt;0,COUNTIF('Appx--List of Drop-Down Options'!$B$14:$B$15,'Page 2 Results'!F174)&gt;0,COUNTIF('Appx--List of Drop-Down Options'!$B$20:$B$22,'Page 2 Results'!F174)&gt;0,COUNTIF('Appx--List of Drop-Down Options'!$B$30,'Page 2 Results'!F174)&gt;0),'Page 2 Results'!G174="No (= Non-Consumption)"),"ERROR:  This type of outlet must be consumption.","")))</f>
        <v/>
      </c>
      <c r="N174" s="35"/>
      <c r="O174" s="34"/>
      <c r="P174" s="34"/>
      <c r="S174" s="33"/>
      <c r="U174" s="33"/>
      <c r="AB174" s="36"/>
      <c r="AC174" s="36"/>
      <c r="AD174" s="83"/>
      <c r="AE174" s="35"/>
      <c r="AF174" s="37"/>
      <c r="AJ174" s="36"/>
      <c r="AM174" s="92" t="str">
        <f>IF(AND(ISBLANK('Page 2 Results'!P174),ISBLANK('Page 2 Results'!AB174),ISBLANK('Page 2 Results'!AC174),ISBLANK('Page 2 Results'!AJ174),ISBLANK('Page 2 Results'!AK174)),"",IF(OR(ISBLANK('Page 2 Results'!P174),ISBLANK('Page 2 Results'!AB174),ISBLANK('Page 2 Results'!AC174),ISBLANK('Page 2 Results'!AJ174),ISBLANK('Page 2 Results'!AK174)),"DATE ERROR!! At least one of the dates is missing.",IF(AND('Page 2 Results'!O174&lt;='Page 2 Results'!P174,ROUNDDOWN('Page 2 Results'!P174,0)&lt;='Page 2 Results'!AB174,'Page 2 Results'!AB174&lt;='Page 2 Results'!AC174,'Page 2 Results'!AC174&lt;='Page 2 Results'!AJ174,'Page 2 Results'!AJ174&lt;='Page 2 Results'!AK174),"","DATE ERROR!! Please double check the dates you provided.")))</f>
        <v/>
      </c>
      <c r="AN174" s="85" t="str">
        <f>IF(AND(ISBLANK('Page 2 Results'!O174),ISBLANK('Page 2 Results'!P174),ISBLANK('Page 2 Results'!C174)),"",IF('Page 2 Results'!C174="Flush","**Flush Sample**",IF(OR('Page 2 Results'!F174="Ice Machine (Stand Alone)",'Page 2 Results'!F174="Ice Machine (in Refrigerator) -- Not required if non-metal water line"),"**Ice Machine**",ROUND(('Page 2 Results'!P174-'Page 2 Results'!O174)*24,9))))</f>
        <v/>
      </c>
      <c r="AO174" s="85" t="str">
        <f>IF(ISBLANK('Page 2 Results'!AF174),"",IF(ISTEXT('Page 2 Results'!AF174),"No",IF(OR(AND('Page 2 Results'!AF174&gt;=5.5,'Page 2 Results'!AG174="ppb (= ug/L)"),AND('Page 2 Results'!AF174&gt;=5.5/1000,'Page 2 Results'!AG174="ppm (= mg/L)")),"Yes","No")))</f>
        <v/>
      </c>
      <c r="AP174" s="78" t="str">
        <f>IF(AND('Page 2 Results'!AO174="Yes",'Page 2 Results'!G174="Yes (= Consumption)"),"Lead Result = "&amp;IF('Page 2 Results'!AG174="ppm (= mg/L)",'Page 2 Results'!AF174*1000,'Page 2 Results'!AF174)&amp;" ppb &lt;-- Within 24 hours of receipt of laboratory report, access to this consumption outlet must be closed.",IF(AND('Page 2 Results'!AO174="Yes",'Page 2 Results'!G174="No (= Non-Consumption)"),"Lead Result = "&amp;IF('Page 2 Results'!AG174="ppm (= mg/L)",'Page 2 Results'!AF174*1000,'Page 2 Results'!AF174)&amp;" ppb &lt;-- Within 24 hours of receipt of laboratory report, signage must be posted on this non-consumption outlet OR access to this non-consumption outlet must be closed.",""))</f>
        <v/>
      </c>
    </row>
    <row r="175" spans="4:42" x14ac:dyDescent="0.25">
      <c r="D175" s="90" t="str">
        <f>IF(AND('Page 2 Results'!B175="",'Page 2 Results'!C175=""),"",IF('Page 2 Results'!B175="","ERROR: Sample purpose is missing.",IF('Page 2 Results'!C175="","ERROR: Sample type is missing.",IF(OR(AND('Page 2 Results'!B175='Appx--List of Drop-Down Options'!$A$6,'Page 2 Results'!C175="First-Draw"),AND('Page 2 Results'!B175='Appx--List of Drop-Down Options'!$A$7,'Page 2 Results'!C175="Flush")),"ERROR: Sample PURPOSE and sample TYPE do not match.",""))))</f>
        <v/>
      </c>
      <c r="H175" s="101" t="str">
        <f>IF(AND('Page 2 Results'!F175="",'Page 2 Results'!G175=""),"",IF('Page 2 Results'!G175="","ERROR:  Use type of this outlet is missing.",IF(AND(OR(COUNTIF('Appx--List of Drop-Down Options'!$B$5:$B$10,'Page 2 Results'!F175)&gt;0,COUNTIF('Appx--List of Drop-Down Options'!$B$14:$B$15,'Page 2 Results'!F175)&gt;0,COUNTIF('Appx--List of Drop-Down Options'!$B$20:$B$22,'Page 2 Results'!F175)&gt;0,COUNTIF('Appx--List of Drop-Down Options'!$B$30,'Page 2 Results'!F175)&gt;0),'Page 2 Results'!G175="No (= Non-Consumption)"),"ERROR:  This type of outlet must be consumption.","")))</f>
        <v/>
      </c>
      <c r="N175" s="35"/>
      <c r="O175" s="34"/>
      <c r="P175" s="34"/>
      <c r="S175" s="33"/>
      <c r="U175" s="33"/>
      <c r="AB175" s="36"/>
      <c r="AC175" s="36"/>
      <c r="AD175" s="83"/>
      <c r="AE175" s="35"/>
      <c r="AF175" s="37"/>
      <c r="AJ175" s="36"/>
      <c r="AM175" s="92" t="str">
        <f>IF(AND(ISBLANK('Page 2 Results'!P175),ISBLANK('Page 2 Results'!AB175),ISBLANK('Page 2 Results'!AC175),ISBLANK('Page 2 Results'!AJ175),ISBLANK('Page 2 Results'!AK175)),"",IF(OR(ISBLANK('Page 2 Results'!P175),ISBLANK('Page 2 Results'!AB175),ISBLANK('Page 2 Results'!AC175),ISBLANK('Page 2 Results'!AJ175),ISBLANK('Page 2 Results'!AK175)),"DATE ERROR!! At least one of the dates is missing.",IF(AND('Page 2 Results'!O175&lt;='Page 2 Results'!P175,ROUNDDOWN('Page 2 Results'!P175,0)&lt;='Page 2 Results'!AB175,'Page 2 Results'!AB175&lt;='Page 2 Results'!AC175,'Page 2 Results'!AC175&lt;='Page 2 Results'!AJ175,'Page 2 Results'!AJ175&lt;='Page 2 Results'!AK175),"","DATE ERROR!! Please double check the dates you provided.")))</f>
        <v/>
      </c>
      <c r="AN175" s="85" t="str">
        <f>IF(AND(ISBLANK('Page 2 Results'!O175),ISBLANK('Page 2 Results'!P175),ISBLANK('Page 2 Results'!C175)),"",IF('Page 2 Results'!C175="Flush","**Flush Sample**",IF(OR('Page 2 Results'!F175="Ice Machine (Stand Alone)",'Page 2 Results'!F175="Ice Machine (in Refrigerator) -- Not required if non-metal water line"),"**Ice Machine**",ROUND(('Page 2 Results'!P175-'Page 2 Results'!O175)*24,9))))</f>
        <v/>
      </c>
      <c r="AO175" s="85" t="str">
        <f>IF(ISBLANK('Page 2 Results'!AF175),"",IF(ISTEXT('Page 2 Results'!AF175),"No",IF(OR(AND('Page 2 Results'!AF175&gt;=5.5,'Page 2 Results'!AG175="ppb (= ug/L)"),AND('Page 2 Results'!AF175&gt;=5.5/1000,'Page 2 Results'!AG175="ppm (= mg/L)")),"Yes","No")))</f>
        <v/>
      </c>
      <c r="AP175" s="78" t="str">
        <f>IF(AND('Page 2 Results'!AO175="Yes",'Page 2 Results'!G175="Yes (= Consumption)"),"Lead Result = "&amp;IF('Page 2 Results'!AG175="ppm (= mg/L)",'Page 2 Results'!AF175*1000,'Page 2 Results'!AF175)&amp;" ppb &lt;-- Within 24 hours of receipt of laboratory report, access to this consumption outlet must be closed.",IF(AND('Page 2 Results'!AO175="Yes",'Page 2 Results'!G175="No (= Non-Consumption)"),"Lead Result = "&amp;IF('Page 2 Results'!AG175="ppm (= mg/L)",'Page 2 Results'!AF175*1000,'Page 2 Results'!AF175)&amp;" ppb &lt;-- Within 24 hours of receipt of laboratory report, signage must be posted on this non-consumption outlet OR access to this non-consumption outlet must be closed.",""))</f>
        <v/>
      </c>
    </row>
    <row r="176" spans="4:42" x14ac:dyDescent="0.25">
      <c r="D176" s="90" t="str">
        <f>IF(AND('Page 2 Results'!B176="",'Page 2 Results'!C176=""),"",IF('Page 2 Results'!B176="","ERROR: Sample purpose is missing.",IF('Page 2 Results'!C176="","ERROR: Sample type is missing.",IF(OR(AND('Page 2 Results'!B176='Appx--List of Drop-Down Options'!$A$6,'Page 2 Results'!C176="First-Draw"),AND('Page 2 Results'!B176='Appx--List of Drop-Down Options'!$A$7,'Page 2 Results'!C176="Flush")),"ERROR: Sample PURPOSE and sample TYPE do not match.",""))))</f>
        <v/>
      </c>
      <c r="H176" s="101" t="str">
        <f>IF(AND('Page 2 Results'!F176="",'Page 2 Results'!G176=""),"",IF('Page 2 Results'!G176="","ERROR:  Use type of this outlet is missing.",IF(AND(OR(COUNTIF('Appx--List of Drop-Down Options'!$B$5:$B$10,'Page 2 Results'!F176)&gt;0,COUNTIF('Appx--List of Drop-Down Options'!$B$14:$B$15,'Page 2 Results'!F176)&gt;0,COUNTIF('Appx--List of Drop-Down Options'!$B$20:$B$22,'Page 2 Results'!F176)&gt;0,COUNTIF('Appx--List of Drop-Down Options'!$B$30,'Page 2 Results'!F176)&gt;0),'Page 2 Results'!G176="No (= Non-Consumption)"),"ERROR:  This type of outlet must be consumption.","")))</f>
        <v/>
      </c>
      <c r="N176" s="35"/>
      <c r="O176" s="34"/>
      <c r="P176" s="34"/>
      <c r="S176" s="33"/>
      <c r="U176" s="33"/>
      <c r="AB176" s="36"/>
      <c r="AC176" s="36"/>
      <c r="AD176" s="83"/>
      <c r="AE176" s="35"/>
      <c r="AF176" s="37"/>
      <c r="AJ176" s="36"/>
      <c r="AM176" s="92" t="str">
        <f>IF(AND(ISBLANK('Page 2 Results'!P176),ISBLANK('Page 2 Results'!AB176),ISBLANK('Page 2 Results'!AC176),ISBLANK('Page 2 Results'!AJ176),ISBLANK('Page 2 Results'!AK176)),"",IF(OR(ISBLANK('Page 2 Results'!P176),ISBLANK('Page 2 Results'!AB176),ISBLANK('Page 2 Results'!AC176),ISBLANK('Page 2 Results'!AJ176),ISBLANK('Page 2 Results'!AK176)),"DATE ERROR!! At least one of the dates is missing.",IF(AND('Page 2 Results'!O176&lt;='Page 2 Results'!P176,ROUNDDOWN('Page 2 Results'!P176,0)&lt;='Page 2 Results'!AB176,'Page 2 Results'!AB176&lt;='Page 2 Results'!AC176,'Page 2 Results'!AC176&lt;='Page 2 Results'!AJ176,'Page 2 Results'!AJ176&lt;='Page 2 Results'!AK176),"","DATE ERROR!! Please double check the dates you provided.")))</f>
        <v/>
      </c>
      <c r="AN176" s="85" t="str">
        <f>IF(AND(ISBLANK('Page 2 Results'!O176),ISBLANK('Page 2 Results'!P176),ISBLANK('Page 2 Results'!C176)),"",IF('Page 2 Results'!C176="Flush","**Flush Sample**",IF(OR('Page 2 Results'!F176="Ice Machine (Stand Alone)",'Page 2 Results'!F176="Ice Machine (in Refrigerator) -- Not required if non-metal water line"),"**Ice Machine**",ROUND(('Page 2 Results'!P176-'Page 2 Results'!O176)*24,9))))</f>
        <v/>
      </c>
      <c r="AO176" s="85" t="str">
        <f>IF(ISBLANK('Page 2 Results'!AF176),"",IF(ISTEXT('Page 2 Results'!AF176),"No",IF(OR(AND('Page 2 Results'!AF176&gt;=5.5,'Page 2 Results'!AG176="ppb (= ug/L)"),AND('Page 2 Results'!AF176&gt;=5.5/1000,'Page 2 Results'!AG176="ppm (= mg/L)")),"Yes","No")))</f>
        <v/>
      </c>
      <c r="AP176" s="78" t="str">
        <f>IF(AND('Page 2 Results'!AO176="Yes",'Page 2 Results'!G176="Yes (= Consumption)"),"Lead Result = "&amp;IF('Page 2 Results'!AG176="ppm (= mg/L)",'Page 2 Results'!AF176*1000,'Page 2 Results'!AF176)&amp;" ppb &lt;-- Within 24 hours of receipt of laboratory report, access to this consumption outlet must be closed.",IF(AND('Page 2 Results'!AO176="Yes",'Page 2 Results'!G176="No (= Non-Consumption)"),"Lead Result = "&amp;IF('Page 2 Results'!AG176="ppm (= mg/L)",'Page 2 Results'!AF176*1000,'Page 2 Results'!AF176)&amp;" ppb &lt;-- Within 24 hours of receipt of laboratory report, signage must be posted on this non-consumption outlet OR access to this non-consumption outlet must be closed.",""))</f>
        <v/>
      </c>
    </row>
    <row r="177" spans="4:42" x14ac:dyDescent="0.25">
      <c r="D177" s="90" t="str">
        <f>IF(AND('Page 2 Results'!B177="",'Page 2 Results'!C177=""),"",IF('Page 2 Results'!B177="","ERROR: Sample purpose is missing.",IF('Page 2 Results'!C177="","ERROR: Sample type is missing.",IF(OR(AND('Page 2 Results'!B177='Appx--List of Drop-Down Options'!$A$6,'Page 2 Results'!C177="First-Draw"),AND('Page 2 Results'!B177='Appx--List of Drop-Down Options'!$A$7,'Page 2 Results'!C177="Flush")),"ERROR: Sample PURPOSE and sample TYPE do not match.",""))))</f>
        <v/>
      </c>
      <c r="H177" s="101" t="str">
        <f>IF(AND('Page 2 Results'!F177="",'Page 2 Results'!G177=""),"",IF('Page 2 Results'!G177="","ERROR:  Use type of this outlet is missing.",IF(AND(OR(COUNTIF('Appx--List of Drop-Down Options'!$B$5:$B$10,'Page 2 Results'!F177)&gt;0,COUNTIF('Appx--List of Drop-Down Options'!$B$14:$B$15,'Page 2 Results'!F177)&gt;0,COUNTIF('Appx--List of Drop-Down Options'!$B$20:$B$22,'Page 2 Results'!F177)&gt;0,COUNTIF('Appx--List of Drop-Down Options'!$B$30,'Page 2 Results'!F177)&gt;0),'Page 2 Results'!G177="No (= Non-Consumption)"),"ERROR:  This type of outlet must be consumption.","")))</f>
        <v/>
      </c>
      <c r="N177" s="35"/>
      <c r="O177" s="34"/>
      <c r="P177" s="34"/>
      <c r="S177" s="33"/>
      <c r="U177" s="33"/>
      <c r="AB177" s="36"/>
      <c r="AC177" s="36"/>
      <c r="AD177" s="83"/>
      <c r="AE177" s="35"/>
      <c r="AF177" s="37"/>
      <c r="AJ177" s="36"/>
      <c r="AM177" s="92" t="str">
        <f>IF(AND(ISBLANK('Page 2 Results'!P177),ISBLANK('Page 2 Results'!AB177),ISBLANK('Page 2 Results'!AC177),ISBLANK('Page 2 Results'!AJ177),ISBLANK('Page 2 Results'!AK177)),"",IF(OR(ISBLANK('Page 2 Results'!P177),ISBLANK('Page 2 Results'!AB177),ISBLANK('Page 2 Results'!AC177),ISBLANK('Page 2 Results'!AJ177),ISBLANK('Page 2 Results'!AK177)),"DATE ERROR!! At least one of the dates is missing.",IF(AND('Page 2 Results'!O177&lt;='Page 2 Results'!P177,ROUNDDOWN('Page 2 Results'!P177,0)&lt;='Page 2 Results'!AB177,'Page 2 Results'!AB177&lt;='Page 2 Results'!AC177,'Page 2 Results'!AC177&lt;='Page 2 Results'!AJ177,'Page 2 Results'!AJ177&lt;='Page 2 Results'!AK177),"","DATE ERROR!! Please double check the dates you provided.")))</f>
        <v/>
      </c>
      <c r="AN177" s="85" t="str">
        <f>IF(AND(ISBLANK('Page 2 Results'!O177),ISBLANK('Page 2 Results'!P177),ISBLANK('Page 2 Results'!C177)),"",IF('Page 2 Results'!C177="Flush","**Flush Sample**",IF(OR('Page 2 Results'!F177="Ice Machine (Stand Alone)",'Page 2 Results'!F177="Ice Machine (in Refrigerator) -- Not required if non-metal water line"),"**Ice Machine**",ROUND(('Page 2 Results'!P177-'Page 2 Results'!O177)*24,9))))</f>
        <v/>
      </c>
      <c r="AO177" s="85" t="str">
        <f>IF(ISBLANK('Page 2 Results'!AF177),"",IF(ISTEXT('Page 2 Results'!AF177),"No",IF(OR(AND('Page 2 Results'!AF177&gt;=5.5,'Page 2 Results'!AG177="ppb (= ug/L)"),AND('Page 2 Results'!AF177&gt;=5.5/1000,'Page 2 Results'!AG177="ppm (= mg/L)")),"Yes","No")))</f>
        <v/>
      </c>
      <c r="AP177" s="78" t="str">
        <f>IF(AND('Page 2 Results'!AO177="Yes",'Page 2 Results'!G177="Yes (= Consumption)"),"Lead Result = "&amp;IF('Page 2 Results'!AG177="ppm (= mg/L)",'Page 2 Results'!AF177*1000,'Page 2 Results'!AF177)&amp;" ppb &lt;-- Within 24 hours of receipt of laboratory report, access to this consumption outlet must be closed.",IF(AND('Page 2 Results'!AO177="Yes",'Page 2 Results'!G177="No (= Non-Consumption)"),"Lead Result = "&amp;IF('Page 2 Results'!AG177="ppm (= mg/L)",'Page 2 Results'!AF177*1000,'Page 2 Results'!AF177)&amp;" ppb &lt;-- Within 24 hours of receipt of laboratory report, signage must be posted on this non-consumption outlet OR access to this non-consumption outlet must be closed.",""))</f>
        <v/>
      </c>
    </row>
    <row r="178" spans="4:42" x14ac:dyDescent="0.25">
      <c r="D178" s="90" t="str">
        <f>IF(AND('Page 2 Results'!B178="",'Page 2 Results'!C178=""),"",IF('Page 2 Results'!B178="","ERROR: Sample purpose is missing.",IF('Page 2 Results'!C178="","ERROR: Sample type is missing.",IF(OR(AND('Page 2 Results'!B178='Appx--List of Drop-Down Options'!$A$6,'Page 2 Results'!C178="First-Draw"),AND('Page 2 Results'!B178='Appx--List of Drop-Down Options'!$A$7,'Page 2 Results'!C178="Flush")),"ERROR: Sample PURPOSE and sample TYPE do not match.",""))))</f>
        <v/>
      </c>
      <c r="H178" s="101" t="str">
        <f>IF(AND('Page 2 Results'!F178="",'Page 2 Results'!G178=""),"",IF('Page 2 Results'!G178="","ERROR:  Use type of this outlet is missing.",IF(AND(OR(COUNTIF('Appx--List of Drop-Down Options'!$B$5:$B$10,'Page 2 Results'!F178)&gt;0,COUNTIF('Appx--List of Drop-Down Options'!$B$14:$B$15,'Page 2 Results'!F178)&gt;0,COUNTIF('Appx--List of Drop-Down Options'!$B$20:$B$22,'Page 2 Results'!F178)&gt;0,COUNTIF('Appx--List of Drop-Down Options'!$B$30,'Page 2 Results'!F178)&gt;0),'Page 2 Results'!G178="No (= Non-Consumption)"),"ERROR:  This type of outlet must be consumption.","")))</f>
        <v/>
      </c>
      <c r="N178" s="35"/>
      <c r="O178" s="34"/>
      <c r="P178" s="34"/>
      <c r="S178" s="33"/>
      <c r="U178" s="33"/>
      <c r="AB178" s="36"/>
      <c r="AC178" s="36"/>
      <c r="AD178" s="83"/>
      <c r="AE178" s="35"/>
      <c r="AF178" s="37"/>
      <c r="AJ178" s="36"/>
      <c r="AM178" s="92" t="str">
        <f>IF(AND(ISBLANK('Page 2 Results'!P178),ISBLANK('Page 2 Results'!AB178),ISBLANK('Page 2 Results'!AC178),ISBLANK('Page 2 Results'!AJ178),ISBLANK('Page 2 Results'!AK178)),"",IF(OR(ISBLANK('Page 2 Results'!P178),ISBLANK('Page 2 Results'!AB178),ISBLANK('Page 2 Results'!AC178),ISBLANK('Page 2 Results'!AJ178),ISBLANK('Page 2 Results'!AK178)),"DATE ERROR!! At least one of the dates is missing.",IF(AND('Page 2 Results'!O178&lt;='Page 2 Results'!P178,ROUNDDOWN('Page 2 Results'!P178,0)&lt;='Page 2 Results'!AB178,'Page 2 Results'!AB178&lt;='Page 2 Results'!AC178,'Page 2 Results'!AC178&lt;='Page 2 Results'!AJ178,'Page 2 Results'!AJ178&lt;='Page 2 Results'!AK178),"","DATE ERROR!! Please double check the dates you provided.")))</f>
        <v/>
      </c>
      <c r="AN178" s="85" t="str">
        <f>IF(AND(ISBLANK('Page 2 Results'!O178),ISBLANK('Page 2 Results'!P178),ISBLANK('Page 2 Results'!C178)),"",IF('Page 2 Results'!C178="Flush","**Flush Sample**",IF(OR('Page 2 Results'!F178="Ice Machine (Stand Alone)",'Page 2 Results'!F178="Ice Machine (in Refrigerator) -- Not required if non-metal water line"),"**Ice Machine**",ROUND(('Page 2 Results'!P178-'Page 2 Results'!O178)*24,9))))</f>
        <v/>
      </c>
      <c r="AO178" s="85" t="str">
        <f>IF(ISBLANK('Page 2 Results'!AF178),"",IF(ISTEXT('Page 2 Results'!AF178),"No",IF(OR(AND('Page 2 Results'!AF178&gt;=5.5,'Page 2 Results'!AG178="ppb (= ug/L)"),AND('Page 2 Results'!AF178&gt;=5.5/1000,'Page 2 Results'!AG178="ppm (= mg/L)")),"Yes","No")))</f>
        <v/>
      </c>
      <c r="AP178" s="78" t="str">
        <f>IF(AND('Page 2 Results'!AO178="Yes",'Page 2 Results'!G178="Yes (= Consumption)"),"Lead Result = "&amp;IF('Page 2 Results'!AG178="ppm (= mg/L)",'Page 2 Results'!AF178*1000,'Page 2 Results'!AF178)&amp;" ppb &lt;-- Within 24 hours of receipt of laboratory report, access to this consumption outlet must be closed.",IF(AND('Page 2 Results'!AO178="Yes",'Page 2 Results'!G178="No (= Non-Consumption)"),"Lead Result = "&amp;IF('Page 2 Results'!AG178="ppm (= mg/L)",'Page 2 Results'!AF178*1000,'Page 2 Results'!AF178)&amp;" ppb &lt;-- Within 24 hours of receipt of laboratory report, signage must be posted on this non-consumption outlet OR access to this non-consumption outlet must be closed.",""))</f>
        <v/>
      </c>
    </row>
    <row r="179" spans="4:42" x14ac:dyDescent="0.25">
      <c r="D179" s="90" t="str">
        <f>IF(AND('Page 2 Results'!B179="",'Page 2 Results'!C179=""),"",IF('Page 2 Results'!B179="","ERROR: Sample purpose is missing.",IF('Page 2 Results'!C179="","ERROR: Sample type is missing.",IF(OR(AND('Page 2 Results'!B179='Appx--List of Drop-Down Options'!$A$6,'Page 2 Results'!C179="First-Draw"),AND('Page 2 Results'!B179='Appx--List of Drop-Down Options'!$A$7,'Page 2 Results'!C179="Flush")),"ERROR: Sample PURPOSE and sample TYPE do not match.",""))))</f>
        <v/>
      </c>
      <c r="H179" s="101" t="str">
        <f>IF(AND('Page 2 Results'!F179="",'Page 2 Results'!G179=""),"",IF('Page 2 Results'!G179="","ERROR:  Use type of this outlet is missing.",IF(AND(OR(COUNTIF('Appx--List of Drop-Down Options'!$B$5:$B$10,'Page 2 Results'!F179)&gt;0,COUNTIF('Appx--List of Drop-Down Options'!$B$14:$B$15,'Page 2 Results'!F179)&gt;0,COUNTIF('Appx--List of Drop-Down Options'!$B$20:$B$22,'Page 2 Results'!F179)&gt;0,COUNTIF('Appx--List of Drop-Down Options'!$B$30,'Page 2 Results'!F179)&gt;0),'Page 2 Results'!G179="No (= Non-Consumption)"),"ERROR:  This type of outlet must be consumption.","")))</f>
        <v/>
      </c>
      <c r="N179" s="35"/>
      <c r="O179" s="34"/>
      <c r="P179" s="34"/>
      <c r="S179" s="33"/>
      <c r="U179" s="33"/>
      <c r="AB179" s="36"/>
      <c r="AC179" s="36"/>
      <c r="AD179" s="83"/>
      <c r="AE179" s="35"/>
      <c r="AF179" s="37"/>
      <c r="AJ179" s="36"/>
      <c r="AM179" s="92" t="str">
        <f>IF(AND(ISBLANK('Page 2 Results'!P179),ISBLANK('Page 2 Results'!AB179),ISBLANK('Page 2 Results'!AC179),ISBLANK('Page 2 Results'!AJ179),ISBLANK('Page 2 Results'!AK179)),"",IF(OR(ISBLANK('Page 2 Results'!P179),ISBLANK('Page 2 Results'!AB179),ISBLANK('Page 2 Results'!AC179),ISBLANK('Page 2 Results'!AJ179),ISBLANK('Page 2 Results'!AK179)),"DATE ERROR!! At least one of the dates is missing.",IF(AND('Page 2 Results'!O179&lt;='Page 2 Results'!P179,ROUNDDOWN('Page 2 Results'!P179,0)&lt;='Page 2 Results'!AB179,'Page 2 Results'!AB179&lt;='Page 2 Results'!AC179,'Page 2 Results'!AC179&lt;='Page 2 Results'!AJ179,'Page 2 Results'!AJ179&lt;='Page 2 Results'!AK179),"","DATE ERROR!! Please double check the dates you provided.")))</f>
        <v/>
      </c>
      <c r="AN179" s="85" t="str">
        <f>IF(AND(ISBLANK('Page 2 Results'!O179),ISBLANK('Page 2 Results'!P179),ISBLANK('Page 2 Results'!C179)),"",IF('Page 2 Results'!C179="Flush","**Flush Sample**",IF(OR('Page 2 Results'!F179="Ice Machine (Stand Alone)",'Page 2 Results'!F179="Ice Machine (in Refrigerator) -- Not required if non-metal water line"),"**Ice Machine**",ROUND(('Page 2 Results'!P179-'Page 2 Results'!O179)*24,9))))</f>
        <v/>
      </c>
      <c r="AO179" s="85" t="str">
        <f>IF(ISBLANK('Page 2 Results'!AF179),"",IF(ISTEXT('Page 2 Results'!AF179),"No",IF(OR(AND('Page 2 Results'!AF179&gt;=5.5,'Page 2 Results'!AG179="ppb (= ug/L)"),AND('Page 2 Results'!AF179&gt;=5.5/1000,'Page 2 Results'!AG179="ppm (= mg/L)")),"Yes","No")))</f>
        <v/>
      </c>
      <c r="AP179" s="78" t="str">
        <f>IF(AND('Page 2 Results'!AO179="Yes",'Page 2 Results'!G179="Yes (= Consumption)"),"Lead Result = "&amp;IF('Page 2 Results'!AG179="ppm (= mg/L)",'Page 2 Results'!AF179*1000,'Page 2 Results'!AF179)&amp;" ppb &lt;-- Within 24 hours of receipt of laboratory report, access to this consumption outlet must be closed.",IF(AND('Page 2 Results'!AO179="Yes",'Page 2 Results'!G179="No (= Non-Consumption)"),"Lead Result = "&amp;IF('Page 2 Results'!AG179="ppm (= mg/L)",'Page 2 Results'!AF179*1000,'Page 2 Results'!AF179)&amp;" ppb &lt;-- Within 24 hours of receipt of laboratory report, signage must be posted on this non-consumption outlet OR access to this non-consumption outlet must be closed.",""))</f>
        <v/>
      </c>
    </row>
    <row r="180" spans="4:42" x14ac:dyDescent="0.25">
      <c r="D180" s="90" t="str">
        <f>IF(AND('Page 2 Results'!B180="",'Page 2 Results'!C180=""),"",IF('Page 2 Results'!B180="","ERROR: Sample purpose is missing.",IF('Page 2 Results'!C180="","ERROR: Sample type is missing.",IF(OR(AND('Page 2 Results'!B180='Appx--List of Drop-Down Options'!$A$6,'Page 2 Results'!C180="First-Draw"),AND('Page 2 Results'!B180='Appx--List of Drop-Down Options'!$A$7,'Page 2 Results'!C180="Flush")),"ERROR: Sample PURPOSE and sample TYPE do not match.",""))))</f>
        <v/>
      </c>
      <c r="H180" s="101" t="str">
        <f>IF(AND('Page 2 Results'!F180="",'Page 2 Results'!G180=""),"",IF('Page 2 Results'!G180="","ERROR:  Use type of this outlet is missing.",IF(AND(OR(COUNTIF('Appx--List of Drop-Down Options'!$B$5:$B$10,'Page 2 Results'!F180)&gt;0,COUNTIF('Appx--List of Drop-Down Options'!$B$14:$B$15,'Page 2 Results'!F180)&gt;0,COUNTIF('Appx--List of Drop-Down Options'!$B$20:$B$22,'Page 2 Results'!F180)&gt;0,COUNTIF('Appx--List of Drop-Down Options'!$B$30,'Page 2 Results'!F180)&gt;0),'Page 2 Results'!G180="No (= Non-Consumption)"),"ERROR:  This type of outlet must be consumption.","")))</f>
        <v/>
      </c>
      <c r="N180" s="35"/>
      <c r="O180" s="34"/>
      <c r="P180" s="34"/>
      <c r="S180" s="33"/>
      <c r="U180" s="33"/>
      <c r="AB180" s="36"/>
      <c r="AC180" s="36"/>
      <c r="AD180" s="83"/>
      <c r="AE180" s="35"/>
      <c r="AF180" s="37"/>
      <c r="AJ180" s="36"/>
      <c r="AM180" s="92" t="str">
        <f>IF(AND(ISBLANK('Page 2 Results'!P180),ISBLANK('Page 2 Results'!AB180),ISBLANK('Page 2 Results'!AC180),ISBLANK('Page 2 Results'!AJ180),ISBLANK('Page 2 Results'!AK180)),"",IF(OR(ISBLANK('Page 2 Results'!P180),ISBLANK('Page 2 Results'!AB180),ISBLANK('Page 2 Results'!AC180),ISBLANK('Page 2 Results'!AJ180),ISBLANK('Page 2 Results'!AK180)),"DATE ERROR!! At least one of the dates is missing.",IF(AND('Page 2 Results'!O180&lt;='Page 2 Results'!P180,ROUNDDOWN('Page 2 Results'!P180,0)&lt;='Page 2 Results'!AB180,'Page 2 Results'!AB180&lt;='Page 2 Results'!AC180,'Page 2 Results'!AC180&lt;='Page 2 Results'!AJ180,'Page 2 Results'!AJ180&lt;='Page 2 Results'!AK180),"","DATE ERROR!! Please double check the dates you provided.")))</f>
        <v/>
      </c>
      <c r="AN180" s="85" t="str">
        <f>IF(AND(ISBLANK('Page 2 Results'!O180),ISBLANK('Page 2 Results'!P180),ISBLANK('Page 2 Results'!C180)),"",IF('Page 2 Results'!C180="Flush","**Flush Sample**",IF(OR('Page 2 Results'!F180="Ice Machine (Stand Alone)",'Page 2 Results'!F180="Ice Machine (in Refrigerator) -- Not required if non-metal water line"),"**Ice Machine**",ROUND(('Page 2 Results'!P180-'Page 2 Results'!O180)*24,9))))</f>
        <v/>
      </c>
      <c r="AO180" s="85" t="str">
        <f>IF(ISBLANK('Page 2 Results'!AF180),"",IF(ISTEXT('Page 2 Results'!AF180),"No",IF(OR(AND('Page 2 Results'!AF180&gt;=5.5,'Page 2 Results'!AG180="ppb (= ug/L)"),AND('Page 2 Results'!AF180&gt;=5.5/1000,'Page 2 Results'!AG180="ppm (= mg/L)")),"Yes","No")))</f>
        <v/>
      </c>
      <c r="AP180" s="78" t="str">
        <f>IF(AND('Page 2 Results'!AO180="Yes",'Page 2 Results'!G180="Yes (= Consumption)"),"Lead Result = "&amp;IF('Page 2 Results'!AG180="ppm (= mg/L)",'Page 2 Results'!AF180*1000,'Page 2 Results'!AF180)&amp;" ppb &lt;-- Within 24 hours of receipt of laboratory report, access to this consumption outlet must be closed.",IF(AND('Page 2 Results'!AO180="Yes",'Page 2 Results'!G180="No (= Non-Consumption)"),"Lead Result = "&amp;IF('Page 2 Results'!AG180="ppm (= mg/L)",'Page 2 Results'!AF180*1000,'Page 2 Results'!AF180)&amp;" ppb &lt;-- Within 24 hours of receipt of laboratory report, signage must be posted on this non-consumption outlet OR access to this non-consumption outlet must be closed.",""))</f>
        <v/>
      </c>
    </row>
    <row r="181" spans="4:42" x14ac:dyDescent="0.25">
      <c r="D181" s="90" t="str">
        <f>IF(AND('Page 2 Results'!B181="",'Page 2 Results'!C181=""),"",IF('Page 2 Results'!B181="","ERROR: Sample purpose is missing.",IF('Page 2 Results'!C181="","ERROR: Sample type is missing.",IF(OR(AND('Page 2 Results'!B181='Appx--List of Drop-Down Options'!$A$6,'Page 2 Results'!C181="First-Draw"),AND('Page 2 Results'!B181='Appx--List of Drop-Down Options'!$A$7,'Page 2 Results'!C181="Flush")),"ERROR: Sample PURPOSE and sample TYPE do not match.",""))))</f>
        <v/>
      </c>
      <c r="H181" s="101" t="str">
        <f>IF(AND('Page 2 Results'!F181="",'Page 2 Results'!G181=""),"",IF('Page 2 Results'!G181="","ERROR:  Use type of this outlet is missing.",IF(AND(OR(COUNTIF('Appx--List of Drop-Down Options'!$B$5:$B$10,'Page 2 Results'!F181)&gt;0,COUNTIF('Appx--List of Drop-Down Options'!$B$14:$B$15,'Page 2 Results'!F181)&gt;0,COUNTIF('Appx--List of Drop-Down Options'!$B$20:$B$22,'Page 2 Results'!F181)&gt;0,COUNTIF('Appx--List of Drop-Down Options'!$B$30,'Page 2 Results'!F181)&gt;0),'Page 2 Results'!G181="No (= Non-Consumption)"),"ERROR:  This type of outlet must be consumption.","")))</f>
        <v/>
      </c>
      <c r="N181" s="35"/>
      <c r="O181" s="34"/>
      <c r="P181" s="34"/>
      <c r="S181" s="33"/>
      <c r="U181" s="33"/>
      <c r="AB181" s="36"/>
      <c r="AC181" s="36"/>
      <c r="AD181" s="83"/>
      <c r="AE181" s="35"/>
      <c r="AF181" s="37"/>
      <c r="AJ181" s="36"/>
      <c r="AM181" s="92" t="str">
        <f>IF(AND(ISBLANK('Page 2 Results'!P181),ISBLANK('Page 2 Results'!AB181),ISBLANK('Page 2 Results'!AC181),ISBLANK('Page 2 Results'!AJ181),ISBLANK('Page 2 Results'!AK181)),"",IF(OR(ISBLANK('Page 2 Results'!P181),ISBLANK('Page 2 Results'!AB181),ISBLANK('Page 2 Results'!AC181),ISBLANK('Page 2 Results'!AJ181),ISBLANK('Page 2 Results'!AK181)),"DATE ERROR!! At least one of the dates is missing.",IF(AND('Page 2 Results'!O181&lt;='Page 2 Results'!P181,ROUNDDOWN('Page 2 Results'!P181,0)&lt;='Page 2 Results'!AB181,'Page 2 Results'!AB181&lt;='Page 2 Results'!AC181,'Page 2 Results'!AC181&lt;='Page 2 Results'!AJ181,'Page 2 Results'!AJ181&lt;='Page 2 Results'!AK181),"","DATE ERROR!! Please double check the dates you provided.")))</f>
        <v/>
      </c>
      <c r="AN181" s="85" t="str">
        <f>IF(AND(ISBLANK('Page 2 Results'!O181),ISBLANK('Page 2 Results'!P181),ISBLANK('Page 2 Results'!C181)),"",IF('Page 2 Results'!C181="Flush","**Flush Sample**",IF(OR('Page 2 Results'!F181="Ice Machine (Stand Alone)",'Page 2 Results'!F181="Ice Machine (in Refrigerator) -- Not required if non-metal water line"),"**Ice Machine**",ROUND(('Page 2 Results'!P181-'Page 2 Results'!O181)*24,9))))</f>
        <v/>
      </c>
      <c r="AO181" s="85" t="str">
        <f>IF(ISBLANK('Page 2 Results'!AF181),"",IF(ISTEXT('Page 2 Results'!AF181),"No",IF(OR(AND('Page 2 Results'!AF181&gt;=5.5,'Page 2 Results'!AG181="ppb (= ug/L)"),AND('Page 2 Results'!AF181&gt;=5.5/1000,'Page 2 Results'!AG181="ppm (= mg/L)")),"Yes","No")))</f>
        <v/>
      </c>
      <c r="AP181" s="78" t="str">
        <f>IF(AND('Page 2 Results'!AO181="Yes",'Page 2 Results'!G181="Yes (= Consumption)"),"Lead Result = "&amp;IF('Page 2 Results'!AG181="ppm (= mg/L)",'Page 2 Results'!AF181*1000,'Page 2 Results'!AF181)&amp;" ppb &lt;-- Within 24 hours of receipt of laboratory report, access to this consumption outlet must be closed.",IF(AND('Page 2 Results'!AO181="Yes",'Page 2 Results'!G181="No (= Non-Consumption)"),"Lead Result = "&amp;IF('Page 2 Results'!AG181="ppm (= mg/L)",'Page 2 Results'!AF181*1000,'Page 2 Results'!AF181)&amp;" ppb &lt;-- Within 24 hours of receipt of laboratory report, signage must be posted on this non-consumption outlet OR access to this non-consumption outlet must be closed.",""))</f>
        <v/>
      </c>
    </row>
    <row r="182" spans="4:42" x14ac:dyDescent="0.25">
      <c r="D182" s="90" t="str">
        <f>IF(AND('Page 2 Results'!B182="",'Page 2 Results'!C182=""),"",IF('Page 2 Results'!B182="","ERROR: Sample purpose is missing.",IF('Page 2 Results'!C182="","ERROR: Sample type is missing.",IF(OR(AND('Page 2 Results'!B182='Appx--List of Drop-Down Options'!$A$6,'Page 2 Results'!C182="First-Draw"),AND('Page 2 Results'!B182='Appx--List of Drop-Down Options'!$A$7,'Page 2 Results'!C182="Flush")),"ERROR: Sample PURPOSE and sample TYPE do not match.",""))))</f>
        <v/>
      </c>
      <c r="H182" s="101" t="str">
        <f>IF(AND('Page 2 Results'!F182="",'Page 2 Results'!G182=""),"",IF('Page 2 Results'!G182="","ERROR:  Use type of this outlet is missing.",IF(AND(OR(COUNTIF('Appx--List of Drop-Down Options'!$B$5:$B$10,'Page 2 Results'!F182)&gt;0,COUNTIF('Appx--List of Drop-Down Options'!$B$14:$B$15,'Page 2 Results'!F182)&gt;0,COUNTIF('Appx--List of Drop-Down Options'!$B$20:$B$22,'Page 2 Results'!F182)&gt;0,COUNTIF('Appx--List of Drop-Down Options'!$B$30,'Page 2 Results'!F182)&gt;0),'Page 2 Results'!G182="No (= Non-Consumption)"),"ERROR:  This type of outlet must be consumption.","")))</f>
        <v/>
      </c>
      <c r="N182" s="35"/>
      <c r="O182" s="34"/>
      <c r="P182" s="34"/>
      <c r="S182" s="33"/>
      <c r="U182" s="33"/>
      <c r="AB182" s="36"/>
      <c r="AC182" s="36"/>
      <c r="AD182" s="83"/>
      <c r="AE182" s="35"/>
      <c r="AF182" s="37"/>
      <c r="AJ182" s="36"/>
      <c r="AM182" s="92" t="str">
        <f>IF(AND(ISBLANK('Page 2 Results'!P182),ISBLANK('Page 2 Results'!AB182),ISBLANK('Page 2 Results'!AC182),ISBLANK('Page 2 Results'!AJ182),ISBLANK('Page 2 Results'!AK182)),"",IF(OR(ISBLANK('Page 2 Results'!P182),ISBLANK('Page 2 Results'!AB182),ISBLANK('Page 2 Results'!AC182),ISBLANK('Page 2 Results'!AJ182),ISBLANK('Page 2 Results'!AK182)),"DATE ERROR!! At least one of the dates is missing.",IF(AND('Page 2 Results'!O182&lt;='Page 2 Results'!P182,ROUNDDOWN('Page 2 Results'!P182,0)&lt;='Page 2 Results'!AB182,'Page 2 Results'!AB182&lt;='Page 2 Results'!AC182,'Page 2 Results'!AC182&lt;='Page 2 Results'!AJ182,'Page 2 Results'!AJ182&lt;='Page 2 Results'!AK182),"","DATE ERROR!! Please double check the dates you provided.")))</f>
        <v/>
      </c>
      <c r="AN182" s="85" t="str">
        <f>IF(AND(ISBLANK('Page 2 Results'!O182),ISBLANK('Page 2 Results'!P182),ISBLANK('Page 2 Results'!C182)),"",IF('Page 2 Results'!C182="Flush","**Flush Sample**",IF(OR('Page 2 Results'!F182="Ice Machine (Stand Alone)",'Page 2 Results'!F182="Ice Machine (in Refrigerator) -- Not required if non-metal water line"),"**Ice Machine**",ROUND(('Page 2 Results'!P182-'Page 2 Results'!O182)*24,9))))</f>
        <v/>
      </c>
      <c r="AO182" s="85" t="str">
        <f>IF(ISBLANK('Page 2 Results'!AF182),"",IF(ISTEXT('Page 2 Results'!AF182),"No",IF(OR(AND('Page 2 Results'!AF182&gt;=5.5,'Page 2 Results'!AG182="ppb (= ug/L)"),AND('Page 2 Results'!AF182&gt;=5.5/1000,'Page 2 Results'!AG182="ppm (= mg/L)")),"Yes","No")))</f>
        <v/>
      </c>
      <c r="AP182" s="78" t="str">
        <f>IF(AND('Page 2 Results'!AO182="Yes",'Page 2 Results'!G182="Yes (= Consumption)"),"Lead Result = "&amp;IF('Page 2 Results'!AG182="ppm (= mg/L)",'Page 2 Results'!AF182*1000,'Page 2 Results'!AF182)&amp;" ppb &lt;-- Within 24 hours of receipt of laboratory report, access to this consumption outlet must be closed.",IF(AND('Page 2 Results'!AO182="Yes",'Page 2 Results'!G182="No (= Non-Consumption)"),"Lead Result = "&amp;IF('Page 2 Results'!AG182="ppm (= mg/L)",'Page 2 Results'!AF182*1000,'Page 2 Results'!AF182)&amp;" ppb &lt;-- Within 24 hours of receipt of laboratory report, signage must be posted on this non-consumption outlet OR access to this non-consumption outlet must be closed.",""))</f>
        <v/>
      </c>
    </row>
    <row r="183" spans="4:42" x14ac:dyDescent="0.25">
      <c r="D183" s="90" t="str">
        <f>IF(AND('Page 2 Results'!B183="",'Page 2 Results'!C183=""),"",IF('Page 2 Results'!B183="","ERROR: Sample purpose is missing.",IF('Page 2 Results'!C183="","ERROR: Sample type is missing.",IF(OR(AND('Page 2 Results'!B183='Appx--List of Drop-Down Options'!$A$6,'Page 2 Results'!C183="First-Draw"),AND('Page 2 Results'!B183='Appx--List of Drop-Down Options'!$A$7,'Page 2 Results'!C183="Flush")),"ERROR: Sample PURPOSE and sample TYPE do not match.",""))))</f>
        <v/>
      </c>
      <c r="H183" s="101" t="str">
        <f>IF(AND('Page 2 Results'!F183="",'Page 2 Results'!G183=""),"",IF('Page 2 Results'!G183="","ERROR:  Use type of this outlet is missing.",IF(AND(OR(COUNTIF('Appx--List of Drop-Down Options'!$B$5:$B$10,'Page 2 Results'!F183)&gt;0,COUNTIF('Appx--List of Drop-Down Options'!$B$14:$B$15,'Page 2 Results'!F183)&gt;0,COUNTIF('Appx--List of Drop-Down Options'!$B$20:$B$22,'Page 2 Results'!F183)&gt;0,COUNTIF('Appx--List of Drop-Down Options'!$B$30,'Page 2 Results'!F183)&gt;0),'Page 2 Results'!G183="No (= Non-Consumption)"),"ERROR:  This type of outlet must be consumption.","")))</f>
        <v/>
      </c>
      <c r="N183" s="35"/>
      <c r="O183" s="34"/>
      <c r="P183" s="34"/>
      <c r="S183" s="33"/>
      <c r="U183" s="33"/>
      <c r="AB183" s="36"/>
      <c r="AC183" s="36"/>
      <c r="AD183" s="83"/>
      <c r="AE183" s="35"/>
      <c r="AF183" s="37"/>
      <c r="AJ183" s="36"/>
      <c r="AM183" s="92" t="str">
        <f>IF(AND(ISBLANK('Page 2 Results'!P183),ISBLANK('Page 2 Results'!AB183),ISBLANK('Page 2 Results'!AC183),ISBLANK('Page 2 Results'!AJ183),ISBLANK('Page 2 Results'!AK183)),"",IF(OR(ISBLANK('Page 2 Results'!P183),ISBLANK('Page 2 Results'!AB183),ISBLANK('Page 2 Results'!AC183),ISBLANK('Page 2 Results'!AJ183),ISBLANK('Page 2 Results'!AK183)),"DATE ERROR!! At least one of the dates is missing.",IF(AND('Page 2 Results'!O183&lt;='Page 2 Results'!P183,ROUNDDOWN('Page 2 Results'!P183,0)&lt;='Page 2 Results'!AB183,'Page 2 Results'!AB183&lt;='Page 2 Results'!AC183,'Page 2 Results'!AC183&lt;='Page 2 Results'!AJ183,'Page 2 Results'!AJ183&lt;='Page 2 Results'!AK183),"","DATE ERROR!! Please double check the dates you provided.")))</f>
        <v/>
      </c>
      <c r="AN183" s="85" t="str">
        <f>IF(AND(ISBLANK('Page 2 Results'!O183),ISBLANK('Page 2 Results'!P183),ISBLANK('Page 2 Results'!C183)),"",IF('Page 2 Results'!C183="Flush","**Flush Sample**",IF(OR('Page 2 Results'!F183="Ice Machine (Stand Alone)",'Page 2 Results'!F183="Ice Machine (in Refrigerator) -- Not required if non-metal water line"),"**Ice Machine**",ROUND(('Page 2 Results'!P183-'Page 2 Results'!O183)*24,9))))</f>
        <v/>
      </c>
      <c r="AO183" s="85" t="str">
        <f>IF(ISBLANK('Page 2 Results'!AF183),"",IF(ISTEXT('Page 2 Results'!AF183),"No",IF(OR(AND('Page 2 Results'!AF183&gt;=5.5,'Page 2 Results'!AG183="ppb (= ug/L)"),AND('Page 2 Results'!AF183&gt;=5.5/1000,'Page 2 Results'!AG183="ppm (= mg/L)")),"Yes","No")))</f>
        <v/>
      </c>
      <c r="AP183" s="78" t="str">
        <f>IF(AND('Page 2 Results'!AO183="Yes",'Page 2 Results'!G183="Yes (= Consumption)"),"Lead Result = "&amp;IF('Page 2 Results'!AG183="ppm (= mg/L)",'Page 2 Results'!AF183*1000,'Page 2 Results'!AF183)&amp;" ppb &lt;-- Within 24 hours of receipt of laboratory report, access to this consumption outlet must be closed.",IF(AND('Page 2 Results'!AO183="Yes",'Page 2 Results'!G183="No (= Non-Consumption)"),"Lead Result = "&amp;IF('Page 2 Results'!AG183="ppm (= mg/L)",'Page 2 Results'!AF183*1000,'Page 2 Results'!AF183)&amp;" ppb &lt;-- Within 24 hours of receipt of laboratory report, signage must be posted on this non-consumption outlet OR access to this non-consumption outlet must be closed.",""))</f>
        <v/>
      </c>
    </row>
    <row r="184" spans="4:42" x14ac:dyDescent="0.25">
      <c r="D184" s="90" t="str">
        <f>IF(AND('Page 2 Results'!B184="",'Page 2 Results'!C184=""),"",IF('Page 2 Results'!B184="","ERROR: Sample purpose is missing.",IF('Page 2 Results'!C184="","ERROR: Sample type is missing.",IF(OR(AND('Page 2 Results'!B184='Appx--List of Drop-Down Options'!$A$6,'Page 2 Results'!C184="First-Draw"),AND('Page 2 Results'!B184='Appx--List of Drop-Down Options'!$A$7,'Page 2 Results'!C184="Flush")),"ERROR: Sample PURPOSE and sample TYPE do not match.",""))))</f>
        <v/>
      </c>
      <c r="H184" s="101" t="str">
        <f>IF(AND('Page 2 Results'!F184="",'Page 2 Results'!G184=""),"",IF('Page 2 Results'!G184="","ERROR:  Use type of this outlet is missing.",IF(AND(OR(COUNTIF('Appx--List of Drop-Down Options'!$B$5:$B$10,'Page 2 Results'!F184)&gt;0,COUNTIF('Appx--List of Drop-Down Options'!$B$14:$B$15,'Page 2 Results'!F184)&gt;0,COUNTIF('Appx--List of Drop-Down Options'!$B$20:$B$22,'Page 2 Results'!F184)&gt;0,COUNTIF('Appx--List of Drop-Down Options'!$B$30,'Page 2 Results'!F184)&gt;0),'Page 2 Results'!G184="No (= Non-Consumption)"),"ERROR:  This type of outlet must be consumption.","")))</f>
        <v/>
      </c>
      <c r="N184" s="35"/>
      <c r="O184" s="34"/>
      <c r="P184" s="34"/>
      <c r="S184" s="33"/>
      <c r="U184" s="33"/>
      <c r="AB184" s="36"/>
      <c r="AC184" s="36"/>
      <c r="AD184" s="83"/>
      <c r="AE184" s="35"/>
      <c r="AF184" s="37"/>
      <c r="AJ184" s="36"/>
      <c r="AM184" s="92" t="str">
        <f>IF(AND(ISBLANK('Page 2 Results'!P184),ISBLANK('Page 2 Results'!AB184),ISBLANK('Page 2 Results'!AC184),ISBLANK('Page 2 Results'!AJ184),ISBLANK('Page 2 Results'!AK184)),"",IF(OR(ISBLANK('Page 2 Results'!P184),ISBLANK('Page 2 Results'!AB184),ISBLANK('Page 2 Results'!AC184),ISBLANK('Page 2 Results'!AJ184),ISBLANK('Page 2 Results'!AK184)),"DATE ERROR!! At least one of the dates is missing.",IF(AND('Page 2 Results'!O184&lt;='Page 2 Results'!P184,ROUNDDOWN('Page 2 Results'!P184,0)&lt;='Page 2 Results'!AB184,'Page 2 Results'!AB184&lt;='Page 2 Results'!AC184,'Page 2 Results'!AC184&lt;='Page 2 Results'!AJ184,'Page 2 Results'!AJ184&lt;='Page 2 Results'!AK184),"","DATE ERROR!! Please double check the dates you provided.")))</f>
        <v/>
      </c>
      <c r="AN184" s="85" t="str">
        <f>IF(AND(ISBLANK('Page 2 Results'!O184),ISBLANK('Page 2 Results'!P184),ISBLANK('Page 2 Results'!C184)),"",IF('Page 2 Results'!C184="Flush","**Flush Sample**",IF(OR('Page 2 Results'!F184="Ice Machine (Stand Alone)",'Page 2 Results'!F184="Ice Machine (in Refrigerator) -- Not required if non-metal water line"),"**Ice Machine**",ROUND(('Page 2 Results'!P184-'Page 2 Results'!O184)*24,9))))</f>
        <v/>
      </c>
      <c r="AO184" s="85" t="str">
        <f>IF(ISBLANK('Page 2 Results'!AF184),"",IF(ISTEXT('Page 2 Results'!AF184),"No",IF(OR(AND('Page 2 Results'!AF184&gt;=5.5,'Page 2 Results'!AG184="ppb (= ug/L)"),AND('Page 2 Results'!AF184&gt;=5.5/1000,'Page 2 Results'!AG184="ppm (= mg/L)")),"Yes","No")))</f>
        <v/>
      </c>
      <c r="AP184" s="78" t="str">
        <f>IF(AND('Page 2 Results'!AO184="Yes",'Page 2 Results'!G184="Yes (= Consumption)"),"Lead Result = "&amp;IF('Page 2 Results'!AG184="ppm (= mg/L)",'Page 2 Results'!AF184*1000,'Page 2 Results'!AF184)&amp;" ppb &lt;-- Within 24 hours of receipt of laboratory report, access to this consumption outlet must be closed.",IF(AND('Page 2 Results'!AO184="Yes",'Page 2 Results'!G184="No (= Non-Consumption)"),"Lead Result = "&amp;IF('Page 2 Results'!AG184="ppm (= mg/L)",'Page 2 Results'!AF184*1000,'Page 2 Results'!AF184)&amp;" ppb &lt;-- Within 24 hours of receipt of laboratory report, signage must be posted on this non-consumption outlet OR access to this non-consumption outlet must be closed.",""))</f>
        <v/>
      </c>
    </row>
    <row r="185" spans="4:42" x14ac:dyDescent="0.25">
      <c r="D185" s="90" t="str">
        <f>IF(AND('Page 2 Results'!B185="",'Page 2 Results'!C185=""),"",IF('Page 2 Results'!B185="","ERROR: Sample purpose is missing.",IF('Page 2 Results'!C185="","ERROR: Sample type is missing.",IF(OR(AND('Page 2 Results'!B185='Appx--List of Drop-Down Options'!$A$6,'Page 2 Results'!C185="First-Draw"),AND('Page 2 Results'!B185='Appx--List of Drop-Down Options'!$A$7,'Page 2 Results'!C185="Flush")),"ERROR: Sample PURPOSE and sample TYPE do not match.",""))))</f>
        <v/>
      </c>
      <c r="H185" s="101" t="str">
        <f>IF(AND('Page 2 Results'!F185="",'Page 2 Results'!G185=""),"",IF('Page 2 Results'!G185="","ERROR:  Use type of this outlet is missing.",IF(AND(OR(COUNTIF('Appx--List of Drop-Down Options'!$B$5:$B$10,'Page 2 Results'!F185)&gt;0,COUNTIF('Appx--List of Drop-Down Options'!$B$14:$B$15,'Page 2 Results'!F185)&gt;0,COUNTIF('Appx--List of Drop-Down Options'!$B$20:$B$22,'Page 2 Results'!F185)&gt;0,COUNTIF('Appx--List of Drop-Down Options'!$B$30,'Page 2 Results'!F185)&gt;0),'Page 2 Results'!G185="No (= Non-Consumption)"),"ERROR:  This type of outlet must be consumption.","")))</f>
        <v/>
      </c>
      <c r="N185" s="35"/>
      <c r="O185" s="34"/>
      <c r="P185" s="34"/>
      <c r="S185" s="33"/>
      <c r="U185" s="33"/>
      <c r="AB185" s="36"/>
      <c r="AC185" s="36"/>
      <c r="AD185" s="83"/>
      <c r="AE185" s="35"/>
      <c r="AF185" s="37"/>
      <c r="AJ185" s="36"/>
      <c r="AM185" s="92" t="str">
        <f>IF(AND(ISBLANK('Page 2 Results'!P185),ISBLANK('Page 2 Results'!AB185),ISBLANK('Page 2 Results'!AC185),ISBLANK('Page 2 Results'!AJ185),ISBLANK('Page 2 Results'!AK185)),"",IF(OR(ISBLANK('Page 2 Results'!P185),ISBLANK('Page 2 Results'!AB185),ISBLANK('Page 2 Results'!AC185),ISBLANK('Page 2 Results'!AJ185),ISBLANK('Page 2 Results'!AK185)),"DATE ERROR!! At least one of the dates is missing.",IF(AND('Page 2 Results'!O185&lt;='Page 2 Results'!P185,ROUNDDOWN('Page 2 Results'!P185,0)&lt;='Page 2 Results'!AB185,'Page 2 Results'!AB185&lt;='Page 2 Results'!AC185,'Page 2 Results'!AC185&lt;='Page 2 Results'!AJ185,'Page 2 Results'!AJ185&lt;='Page 2 Results'!AK185),"","DATE ERROR!! Please double check the dates you provided.")))</f>
        <v/>
      </c>
      <c r="AN185" s="85" t="str">
        <f>IF(AND(ISBLANK('Page 2 Results'!O185),ISBLANK('Page 2 Results'!P185),ISBLANK('Page 2 Results'!C185)),"",IF('Page 2 Results'!C185="Flush","**Flush Sample**",IF(OR('Page 2 Results'!F185="Ice Machine (Stand Alone)",'Page 2 Results'!F185="Ice Machine (in Refrigerator) -- Not required if non-metal water line"),"**Ice Machine**",ROUND(('Page 2 Results'!P185-'Page 2 Results'!O185)*24,9))))</f>
        <v/>
      </c>
      <c r="AO185" s="85" t="str">
        <f>IF(ISBLANK('Page 2 Results'!AF185),"",IF(ISTEXT('Page 2 Results'!AF185),"No",IF(OR(AND('Page 2 Results'!AF185&gt;=5.5,'Page 2 Results'!AG185="ppb (= ug/L)"),AND('Page 2 Results'!AF185&gt;=5.5/1000,'Page 2 Results'!AG185="ppm (= mg/L)")),"Yes","No")))</f>
        <v/>
      </c>
      <c r="AP185" s="78" t="str">
        <f>IF(AND('Page 2 Results'!AO185="Yes",'Page 2 Results'!G185="Yes (= Consumption)"),"Lead Result = "&amp;IF('Page 2 Results'!AG185="ppm (= mg/L)",'Page 2 Results'!AF185*1000,'Page 2 Results'!AF185)&amp;" ppb &lt;-- Within 24 hours of receipt of laboratory report, access to this consumption outlet must be closed.",IF(AND('Page 2 Results'!AO185="Yes",'Page 2 Results'!G185="No (= Non-Consumption)"),"Lead Result = "&amp;IF('Page 2 Results'!AG185="ppm (= mg/L)",'Page 2 Results'!AF185*1000,'Page 2 Results'!AF185)&amp;" ppb &lt;-- Within 24 hours of receipt of laboratory report, signage must be posted on this non-consumption outlet OR access to this non-consumption outlet must be closed.",""))</f>
        <v/>
      </c>
    </row>
    <row r="186" spans="4:42" x14ac:dyDescent="0.25">
      <c r="D186" s="90" t="str">
        <f>IF(AND('Page 2 Results'!B186="",'Page 2 Results'!C186=""),"",IF('Page 2 Results'!B186="","ERROR: Sample purpose is missing.",IF('Page 2 Results'!C186="","ERROR: Sample type is missing.",IF(OR(AND('Page 2 Results'!B186='Appx--List of Drop-Down Options'!$A$6,'Page 2 Results'!C186="First-Draw"),AND('Page 2 Results'!B186='Appx--List of Drop-Down Options'!$A$7,'Page 2 Results'!C186="Flush")),"ERROR: Sample PURPOSE and sample TYPE do not match.",""))))</f>
        <v/>
      </c>
      <c r="H186" s="101" t="str">
        <f>IF(AND('Page 2 Results'!F186="",'Page 2 Results'!G186=""),"",IF('Page 2 Results'!G186="","ERROR:  Use type of this outlet is missing.",IF(AND(OR(COUNTIF('Appx--List of Drop-Down Options'!$B$5:$B$10,'Page 2 Results'!F186)&gt;0,COUNTIF('Appx--List of Drop-Down Options'!$B$14:$B$15,'Page 2 Results'!F186)&gt;0,COUNTIF('Appx--List of Drop-Down Options'!$B$20:$B$22,'Page 2 Results'!F186)&gt;0,COUNTIF('Appx--List of Drop-Down Options'!$B$30,'Page 2 Results'!F186)&gt;0),'Page 2 Results'!G186="No (= Non-Consumption)"),"ERROR:  This type of outlet must be consumption.","")))</f>
        <v/>
      </c>
      <c r="N186" s="35"/>
      <c r="O186" s="34"/>
      <c r="P186" s="34"/>
      <c r="S186" s="33"/>
      <c r="U186" s="33"/>
      <c r="AB186" s="36"/>
      <c r="AC186" s="36"/>
      <c r="AD186" s="83"/>
      <c r="AE186" s="35"/>
      <c r="AF186" s="37"/>
      <c r="AJ186" s="36"/>
      <c r="AM186" s="92" t="str">
        <f>IF(AND(ISBLANK('Page 2 Results'!P186),ISBLANK('Page 2 Results'!AB186),ISBLANK('Page 2 Results'!AC186),ISBLANK('Page 2 Results'!AJ186),ISBLANK('Page 2 Results'!AK186)),"",IF(OR(ISBLANK('Page 2 Results'!P186),ISBLANK('Page 2 Results'!AB186),ISBLANK('Page 2 Results'!AC186),ISBLANK('Page 2 Results'!AJ186),ISBLANK('Page 2 Results'!AK186)),"DATE ERROR!! At least one of the dates is missing.",IF(AND('Page 2 Results'!O186&lt;='Page 2 Results'!P186,ROUNDDOWN('Page 2 Results'!P186,0)&lt;='Page 2 Results'!AB186,'Page 2 Results'!AB186&lt;='Page 2 Results'!AC186,'Page 2 Results'!AC186&lt;='Page 2 Results'!AJ186,'Page 2 Results'!AJ186&lt;='Page 2 Results'!AK186),"","DATE ERROR!! Please double check the dates you provided.")))</f>
        <v/>
      </c>
      <c r="AN186" s="85" t="str">
        <f>IF(AND(ISBLANK('Page 2 Results'!O186),ISBLANK('Page 2 Results'!P186),ISBLANK('Page 2 Results'!C186)),"",IF('Page 2 Results'!C186="Flush","**Flush Sample**",IF(OR('Page 2 Results'!F186="Ice Machine (Stand Alone)",'Page 2 Results'!F186="Ice Machine (in Refrigerator) -- Not required if non-metal water line"),"**Ice Machine**",ROUND(('Page 2 Results'!P186-'Page 2 Results'!O186)*24,9))))</f>
        <v/>
      </c>
      <c r="AO186" s="85" t="str">
        <f>IF(ISBLANK('Page 2 Results'!AF186),"",IF(ISTEXT('Page 2 Results'!AF186),"No",IF(OR(AND('Page 2 Results'!AF186&gt;=5.5,'Page 2 Results'!AG186="ppb (= ug/L)"),AND('Page 2 Results'!AF186&gt;=5.5/1000,'Page 2 Results'!AG186="ppm (= mg/L)")),"Yes","No")))</f>
        <v/>
      </c>
      <c r="AP186" s="78" t="str">
        <f>IF(AND('Page 2 Results'!AO186="Yes",'Page 2 Results'!G186="Yes (= Consumption)"),"Lead Result = "&amp;IF('Page 2 Results'!AG186="ppm (= mg/L)",'Page 2 Results'!AF186*1000,'Page 2 Results'!AF186)&amp;" ppb &lt;-- Within 24 hours of receipt of laboratory report, access to this consumption outlet must be closed.",IF(AND('Page 2 Results'!AO186="Yes",'Page 2 Results'!G186="No (= Non-Consumption)"),"Lead Result = "&amp;IF('Page 2 Results'!AG186="ppm (= mg/L)",'Page 2 Results'!AF186*1000,'Page 2 Results'!AF186)&amp;" ppb &lt;-- Within 24 hours of receipt of laboratory report, signage must be posted on this non-consumption outlet OR access to this non-consumption outlet must be closed.",""))</f>
        <v/>
      </c>
    </row>
    <row r="187" spans="4:42" x14ac:dyDescent="0.25">
      <c r="D187" s="90" t="str">
        <f>IF(AND('Page 2 Results'!B187="",'Page 2 Results'!C187=""),"",IF('Page 2 Results'!B187="","ERROR: Sample purpose is missing.",IF('Page 2 Results'!C187="","ERROR: Sample type is missing.",IF(OR(AND('Page 2 Results'!B187='Appx--List of Drop-Down Options'!$A$6,'Page 2 Results'!C187="First-Draw"),AND('Page 2 Results'!B187='Appx--List of Drop-Down Options'!$A$7,'Page 2 Results'!C187="Flush")),"ERROR: Sample PURPOSE and sample TYPE do not match.",""))))</f>
        <v/>
      </c>
      <c r="H187" s="101" t="str">
        <f>IF(AND('Page 2 Results'!F187="",'Page 2 Results'!G187=""),"",IF('Page 2 Results'!G187="","ERROR:  Use type of this outlet is missing.",IF(AND(OR(COUNTIF('Appx--List of Drop-Down Options'!$B$5:$B$10,'Page 2 Results'!F187)&gt;0,COUNTIF('Appx--List of Drop-Down Options'!$B$14:$B$15,'Page 2 Results'!F187)&gt;0,COUNTIF('Appx--List of Drop-Down Options'!$B$20:$B$22,'Page 2 Results'!F187)&gt;0,COUNTIF('Appx--List of Drop-Down Options'!$B$30,'Page 2 Results'!F187)&gt;0),'Page 2 Results'!G187="No (= Non-Consumption)"),"ERROR:  This type of outlet must be consumption.","")))</f>
        <v/>
      </c>
      <c r="N187" s="35"/>
      <c r="O187" s="34"/>
      <c r="P187" s="34"/>
      <c r="S187" s="33"/>
      <c r="U187" s="33"/>
      <c r="AB187" s="36"/>
      <c r="AC187" s="36"/>
      <c r="AD187" s="83"/>
      <c r="AE187" s="35"/>
      <c r="AF187" s="37"/>
      <c r="AJ187" s="36"/>
      <c r="AM187" s="92" t="str">
        <f>IF(AND(ISBLANK('Page 2 Results'!P187),ISBLANK('Page 2 Results'!AB187),ISBLANK('Page 2 Results'!AC187),ISBLANK('Page 2 Results'!AJ187),ISBLANK('Page 2 Results'!AK187)),"",IF(OR(ISBLANK('Page 2 Results'!P187),ISBLANK('Page 2 Results'!AB187),ISBLANK('Page 2 Results'!AC187),ISBLANK('Page 2 Results'!AJ187),ISBLANK('Page 2 Results'!AK187)),"DATE ERROR!! At least one of the dates is missing.",IF(AND('Page 2 Results'!O187&lt;='Page 2 Results'!P187,ROUNDDOWN('Page 2 Results'!P187,0)&lt;='Page 2 Results'!AB187,'Page 2 Results'!AB187&lt;='Page 2 Results'!AC187,'Page 2 Results'!AC187&lt;='Page 2 Results'!AJ187,'Page 2 Results'!AJ187&lt;='Page 2 Results'!AK187),"","DATE ERROR!! Please double check the dates you provided.")))</f>
        <v/>
      </c>
      <c r="AN187" s="85" t="str">
        <f>IF(AND(ISBLANK('Page 2 Results'!O187),ISBLANK('Page 2 Results'!P187),ISBLANK('Page 2 Results'!C187)),"",IF('Page 2 Results'!C187="Flush","**Flush Sample**",IF(OR('Page 2 Results'!F187="Ice Machine (Stand Alone)",'Page 2 Results'!F187="Ice Machine (in Refrigerator) -- Not required if non-metal water line"),"**Ice Machine**",ROUND(('Page 2 Results'!P187-'Page 2 Results'!O187)*24,9))))</f>
        <v/>
      </c>
      <c r="AO187" s="85" t="str">
        <f>IF(ISBLANK('Page 2 Results'!AF187),"",IF(ISTEXT('Page 2 Results'!AF187),"No",IF(OR(AND('Page 2 Results'!AF187&gt;=5.5,'Page 2 Results'!AG187="ppb (= ug/L)"),AND('Page 2 Results'!AF187&gt;=5.5/1000,'Page 2 Results'!AG187="ppm (= mg/L)")),"Yes","No")))</f>
        <v/>
      </c>
      <c r="AP187" s="78" t="str">
        <f>IF(AND('Page 2 Results'!AO187="Yes",'Page 2 Results'!G187="Yes (= Consumption)"),"Lead Result = "&amp;IF('Page 2 Results'!AG187="ppm (= mg/L)",'Page 2 Results'!AF187*1000,'Page 2 Results'!AF187)&amp;" ppb &lt;-- Within 24 hours of receipt of laboratory report, access to this consumption outlet must be closed.",IF(AND('Page 2 Results'!AO187="Yes",'Page 2 Results'!G187="No (= Non-Consumption)"),"Lead Result = "&amp;IF('Page 2 Results'!AG187="ppm (= mg/L)",'Page 2 Results'!AF187*1000,'Page 2 Results'!AF187)&amp;" ppb &lt;-- Within 24 hours of receipt of laboratory report, signage must be posted on this non-consumption outlet OR access to this non-consumption outlet must be closed.",""))</f>
        <v/>
      </c>
    </row>
    <row r="188" spans="4:42" x14ac:dyDescent="0.25">
      <c r="D188" s="90" t="str">
        <f>IF(AND('Page 2 Results'!B188="",'Page 2 Results'!C188=""),"",IF('Page 2 Results'!B188="","ERROR: Sample purpose is missing.",IF('Page 2 Results'!C188="","ERROR: Sample type is missing.",IF(OR(AND('Page 2 Results'!B188='Appx--List of Drop-Down Options'!$A$6,'Page 2 Results'!C188="First-Draw"),AND('Page 2 Results'!B188='Appx--List of Drop-Down Options'!$A$7,'Page 2 Results'!C188="Flush")),"ERROR: Sample PURPOSE and sample TYPE do not match.",""))))</f>
        <v/>
      </c>
      <c r="H188" s="101" t="str">
        <f>IF(AND('Page 2 Results'!F188="",'Page 2 Results'!G188=""),"",IF('Page 2 Results'!G188="","ERROR:  Use type of this outlet is missing.",IF(AND(OR(COUNTIF('Appx--List of Drop-Down Options'!$B$5:$B$10,'Page 2 Results'!F188)&gt;0,COUNTIF('Appx--List of Drop-Down Options'!$B$14:$B$15,'Page 2 Results'!F188)&gt;0,COUNTIF('Appx--List of Drop-Down Options'!$B$20:$B$22,'Page 2 Results'!F188)&gt;0,COUNTIF('Appx--List of Drop-Down Options'!$B$30,'Page 2 Results'!F188)&gt;0),'Page 2 Results'!G188="No (= Non-Consumption)"),"ERROR:  This type of outlet must be consumption.","")))</f>
        <v/>
      </c>
      <c r="N188" s="35"/>
      <c r="O188" s="34"/>
      <c r="P188" s="34"/>
      <c r="S188" s="33"/>
      <c r="U188" s="33"/>
      <c r="AB188" s="36"/>
      <c r="AC188" s="36"/>
      <c r="AD188" s="83"/>
      <c r="AE188" s="35"/>
      <c r="AF188" s="37"/>
      <c r="AJ188" s="36"/>
      <c r="AM188" s="92" t="str">
        <f>IF(AND(ISBLANK('Page 2 Results'!P188),ISBLANK('Page 2 Results'!AB188),ISBLANK('Page 2 Results'!AC188),ISBLANK('Page 2 Results'!AJ188),ISBLANK('Page 2 Results'!AK188)),"",IF(OR(ISBLANK('Page 2 Results'!P188),ISBLANK('Page 2 Results'!AB188),ISBLANK('Page 2 Results'!AC188),ISBLANK('Page 2 Results'!AJ188),ISBLANK('Page 2 Results'!AK188)),"DATE ERROR!! At least one of the dates is missing.",IF(AND('Page 2 Results'!O188&lt;='Page 2 Results'!P188,ROUNDDOWN('Page 2 Results'!P188,0)&lt;='Page 2 Results'!AB188,'Page 2 Results'!AB188&lt;='Page 2 Results'!AC188,'Page 2 Results'!AC188&lt;='Page 2 Results'!AJ188,'Page 2 Results'!AJ188&lt;='Page 2 Results'!AK188),"","DATE ERROR!! Please double check the dates you provided.")))</f>
        <v/>
      </c>
      <c r="AN188" s="85" t="str">
        <f>IF(AND(ISBLANK('Page 2 Results'!O188),ISBLANK('Page 2 Results'!P188),ISBLANK('Page 2 Results'!C188)),"",IF('Page 2 Results'!C188="Flush","**Flush Sample**",IF(OR('Page 2 Results'!F188="Ice Machine (Stand Alone)",'Page 2 Results'!F188="Ice Machine (in Refrigerator) -- Not required if non-metal water line"),"**Ice Machine**",ROUND(('Page 2 Results'!P188-'Page 2 Results'!O188)*24,9))))</f>
        <v/>
      </c>
      <c r="AO188" s="85" t="str">
        <f>IF(ISBLANK('Page 2 Results'!AF188),"",IF(ISTEXT('Page 2 Results'!AF188),"No",IF(OR(AND('Page 2 Results'!AF188&gt;=5.5,'Page 2 Results'!AG188="ppb (= ug/L)"),AND('Page 2 Results'!AF188&gt;=5.5/1000,'Page 2 Results'!AG188="ppm (= mg/L)")),"Yes","No")))</f>
        <v/>
      </c>
      <c r="AP188" s="78" t="str">
        <f>IF(AND('Page 2 Results'!AO188="Yes",'Page 2 Results'!G188="Yes (= Consumption)"),"Lead Result = "&amp;IF('Page 2 Results'!AG188="ppm (= mg/L)",'Page 2 Results'!AF188*1000,'Page 2 Results'!AF188)&amp;" ppb &lt;-- Within 24 hours of receipt of laboratory report, access to this consumption outlet must be closed.",IF(AND('Page 2 Results'!AO188="Yes",'Page 2 Results'!G188="No (= Non-Consumption)"),"Lead Result = "&amp;IF('Page 2 Results'!AG188="ppm (= mg/L)",'Page 2 Results'!AF188*1000,'Page 2 Results'!AF188)&amp;" ppb &lt;-- Within 24 hours of receipt of laboratory report, signage must be posted on this non-consumption outlet OR access to this non-consumption outlet must be closed.",""))</f>
        <v/>
      </c>
    </row>
    <row r="189" spans="4:42" x14ac:dyDescent="0.25">
      <c r="D189" s="90" t="str">
        <f>IF(AND('Page 2 Results'!B189="",'Page 2 Results'!C189=""),"",IF('Page 2 Results'!B189="","ERROR: Sample purpose is missing.",IF('Page 2 Results'!C189="","ERROR: Sample type is missing.",IF(OR(AND('Page 2 Results'!B189='Appx--List of Drop-Down Options'!$A$6,'Page 2 Results'!C189="First-Draw"),AND('Page 2 Results'!B189='Appx--List of Drop-Down Options'!$A$7,'Page 2 Results'!C189="Flush")),"ERROR: Sample PURPOSE and sample TYPE do not match.",""))))</f>
        <v/>
      </c>
      <c r="H189" s="101" t="str">
        <f>IF(AND('Page 2 Results'!F189="",'Page 2 Results'!G189=""),"",IF('Page 2 Results'!G189="","ERROR:  Use type of this outlet is missing.",IF(AND(OR(COUNTIF('Appx--List of Drop-Down Options'!$B$5:$B$10,'Page 2 Results'!F189)&gt;0,COUNTIF('Appx--List of Drop-Down Options'!$B$14:$B$15,'Page 2 Results'!F189)&gt;0,COUNTIF('Appx--List of Drop-Down Options'!$B$20:$B$22,'Page 2 Results'!F189)&gt;0,COUNTIF('Appx--List of Drop-Down Options'!$B$30,'Page 2 Results'!F189)&gt;0),'Page 2 Results'!G189="No (= Non-Consumption)"),"ERROR:  This type of outlet must be consumption.","")))</f>
        <v/>
      </c>
      <c r="N189" s="35"/>
      <c r="O189" s="34"/>
      <c r="P189" s="34"/>
      <c r="S189" s="33"/>
      <c r="U189" s="33"/>
      <c r="AB189" s="36"/>
      <c r="AC189" s="36"/>
      <c r="AD189" s="83"/>
      <c r="AE189" s="35"/>
      <c r="AF189" s="37"/>
      <c r="AJ189" s="36"/>
      <c r="AM189" s="92" t="str">
        <f>IF(AND(ISBLANK('Page 2 Results'!P189),ISBLANK('Page 2 Results'!AB189),ISBLANK('Page 2 Results'!AC189),ISBLANK('Page 2 Results'!AJ189),ISBLANK('Page 2 Results'!AK189)),"",IF(OR(ISBLANK('Page 2 Results'!P189),ISBLANK('Page 2 Results'!AB189),ISBLANK('Page 2 Results'!AC189),ISBLANK('Page 2 Results'!AJ189),ISBLANK('Page 2 Results'!AK189)),"DATE ERROR!! At least one of the dates is missing.",IF(AND('Page 2 Results'!O189&lt;='Page 2 Results'!P189,ROUNDDOWN('Page 2 Results'!P189,0)&lt;='Page 2 Results'!AB189,'Page 2 Results'!AB189&lt;='Page 2 Results'!AC189,'Page 2 Results'!AC189&lt;='Page 2 Results'!AJ189,'Page 2 Results'!AJ189&lt;='Page 2 Results'!AK189),"","DATE ERROR!! Please double check the dates you provided.")))</f>
        <v/>
      </c>
      <c r="AN189" s="85" t="str">
        <f>IF(AND(ISBLANK('Page 2 Results'!O189),ISBLANK('Page 2 Results'!P189),ISBLANK('Page 2 Results'!C189)),"",IF('Page 2 Results'!C189="Flush","**Flush Sample**",IF(OR('Page 2 Results'!F189="Ice Machine (Stand Alone)",'Page 2 Results'!F189="Ice Machine (in Refrigerator) -- Not required if non-metal water line"),"**Ice Machine**",ROUND(('Page 2 Results'!P189-'Page 2 Results'!O189)*24,9))))</f>
        <v/>
      </c>
      <c r="AO189" s="85" t="str">
        <f>IF(ISBLANK('Page 2 Results'!AF189),"",IF(ISTEXT('Page 2 Results'!AF189),"No",IF(OR(AND('Page 2 Results'!AF189&gt;=5.5,'Page 2 Results'!AG189="ppb (= ug/L)"),AND('Page 2 Results'!AF189&gt;=5.5/1000,'Page 2 Results'!AG189="ppm (= mg/L)")),"Yes","No")))</f>
        <v/>
      </c>
      <c r="AP189" s="78" t="str">
        <f>IF(AND('Page 2 Results'!AO189="Yes",'Page 2 Results'!G189="Yes (= Consumption)"),"Lead Result = "&amp;IF('Page 2 Results'!AG189="ppm (= mg/L)",'Page 2 Results'!AF189*1000,'Page 2 Results'!AF189)&amp;" ppb &lt;-- Within 24 hours of receipt of laboratory report, access to this consumption outlet must be closed.",IF(AND('Page 2 Results'!AO189="Yes",'Page 2 Results'!G189="No (= Non-Consumption)"),"Lead Result = "&amp;IF('Page 2 Results'!AG189="ppm (= mg/L)",'Page 2 Results'!AF189*1000,'Page 2 Results'!AF189)&amp;" ppb &lt;-- Within 24 hours of receipt of laboratory report, signage must be posted on this non-consumption outlet OR access to this non-consumption outlet must be closed.",""))</f>
        <v/>
      </c>
    </row>
    <row r="190" spans="4:42" x14ac:dyDescent="0.25">
      <c r="D190" s="90" t="str">
        <f>IF(AND('Page 2 Results'!B190="",'Page 2 Results'!C190=""),"",IF('Page 2 Results'!B190="","ERROR: Sample purpose is missing.",IF('Page 2 Results'!C190="","ERROR: Sample type is missing.",IF(OR(AND('Page 2 Results'!B190='Appx--List of Drop-Down Options'!$A$6,'Page 2 Results'!C190="First-Draw"),AND('Page 2 Results'!B190='Appx--List of Drop-Down Options'!$A$7,'Page 2 Results'!C190="Flush")),"ERROR: Sample PURPOSE and sample TYPE do not match.",""))))</f>
        <v/>
      </c>
      <c r="H190" s="101" t="str">
        <f>IF(AND('Page 2 Results'!F190="",'Page 2 Results'!G190=""),"",IF('Page 2 Results'!G190="","ERROR:  Use type of this outlet is missing.",IF(AND(OR(COUNTIF('Appx--List of Drop-Down Options'!$B$5:$B$10,'Page 2 Results'!F190)&gt;0,COUNTIF('Appx--List of Drop-Down Options'!$B$14:$B$15,'Page 2 Results'!F190)&gt;0,COUNTIF('Appx--List of Drop-Down Options'!$B$20:$B$22,'Page 2 Results'!F190)&gt;0,COUNTIF('Appx--List of Drop-Down Options'!$B$30,'Page 2 Results'!F190)&gt;0),'Page 2 Results'!G190="No (= Non-Consumption)"),"ERROR:  This type of outlet must be consumption.","")))</f>
        <v/>
      </c>
      <c r="N190" s="35"/>
      <c r="O190" s="34"/>
      <c r="P190" s="34"/>
      <c r="S190" s="33"/>
      <c r="U190" s="33"/>
      <c r="AB190" s="36"/>
      <c r="AC190" s="36"/>
      <c r="AD190" s="83"/>
      <c r="AE190" s="35"/>
      <c r="AF190" s="37"/>
      <c r="AJ190" s="36"/>
      <c r="AM190" s="92" t="str">
        <f>IF(AND(ISBLANK('Page 2 Results'!P190),ISBLANK('Page 2 Results'!AB190),ISBLANK('Page 2 Results'!AC190),ISBLANK('Page 2 Results'!AJ190),ISBLANK('Page 2 Results'!AK190)),"",IF(OR(ISBLANK('Page 2 Results'!P190),ISBLANK('Page 2 Results'!AB190),ISBLANK('Page 2 Results'!AC190),ISBLANK('Page 2 Results'!AJ190),ISBLANK('Page 2 Results'!AK190)),"DATE ERROR!! At least one of the dates is missing.",IF(AND('Page 2 Results'!O190&lt;='Page 2 Results'!P190,ROUNDDOWN('Page 2 Results'!P190,0)&lt;='Page 2 Results'!AB190,'Page 2 Results'!AB190&lt;='Page 2 Results'!AC190,'Page 2 Results'!AC190&lt;='Page 2 Results'!AJ190,'Page 2 Results'!AJ190&lt;='Page 2 Results'!AK190),"","DATE ERROR!! Please double check the dates you provided.")))</f>
        <v/>
      </c>
      <c r="AN190" s="85" t="str">
        <f>IF(AND(ISBLANK('Page 2 Results'!O190),ISBLANK('Page 2 Results'!P190),ISBLANK('Page 2 Results'!C190)),"",IF('Page 2 Results'!C190="Flush","**Flush Sample**",IF(OR('Page 2 Results'!F190="Ice Machine (Stand Alone)",'Page 2 Results'!F190="Ice Machine (in Refrigerator) -- Not required if non-metal water line"),"**Ice Machine**",ROUND(('Page 2 Results'!P190-'Page 2 Results'!O190)*24,9))))</f>
        <v/>
      </c>
      <c r="AO190" s="85" t="str">
        <f>IF(ISBLANK('Page 2 Results'!AF190),"",IF(ISTEXT('Page 2 Results'!AF190),"No",IF(OR(AND('Page 2 Results'!AF190&gt;=5.5,'Page 2 Results'!AG190="ppb (= ug/L)"),AND('Page 2 Results'!AF190&gt;=5.5/1000,'Page 2 Results'!AG190="ppm (= mg/L)")),"Yes","No")))</f>
        <v/>
      </c>
      <c r="AP190" s="78" t="str">
        <f>IF(AND('Page 2 Results'!AO190="Yes",'Page 2 Results'!G190="Yes (= Consumption)"),"Lead Result = "&amp;IF('Page 2 Results'!AG190="ppm (= mg/L)",'Page 2 Results'!AF190*1000,'Page 2 Results'!AF190)&amp;" ppb &lt;-- Within 24 hours of receipt of laboratory report, access to this consumption outlet must be closed.",IF(AND('Page 2 Results'!AO190="Yes",'Page 2 Results'!G190="No (= Non-Consumption)"),"Lead Result = "&amp;IF('Page 2 Results'!AG190="ppm (= mg/L)",'Page 2 Results'!AF190*1000,'Page 2 Results'!AF190)&amp;" ppb &lt;-- Within 24 hours of receipt of laboratory report, signage must be posted on this non-consumption outlet OR access to this non-consumption outlet must be closed.",""))</f>
        <v/>
      </c>
    </row>
    <row r="191" spans="4:42" x14ac:dyDescent="0.25">
      <c r="D191" s="90" t="str">
        <f>IF(AND('Page 2 Results'!B191="",'Page 2 Results'!C191=""),"",IF('Page 2 Results'!B191="","ERROR: Sample purpose is missing.",IF('Page 2 Results'!C191="","ERROR: Sample type is missing.",IF(OR(AND('Page 2 Results'!B191='Appx--List of Drop-Down Options'!$A$6,'Page 2 Results'!C191="First-Draw"),AND('Page 2 Results'!B191='Appx--List of Drop-Down Options'!$A$7,'Page 2 Results'!C191="Flush")),"ERROR: Sample PURPOSE and sample TYPE do not match.",""))))</f>
        <v/>
      </c>
      <c r="H191" s="101" t="str">
        <f>IF(AND('Page 2 Results'!F191="",'Page 2 Results'!G191=""),"",IF('Page 2 Results'!G191="","ERROR:  Use type of this outlet is missing.",IF(AND(OR(COUNTIF('Appx--List of Drop-Down Options'!$B$5:$B$10,'Page 2 Results'!F191)&gt;0,COUNTIF('Appx--List of Drop-Down Options'!$B$14:$B$15,'Page 2 Results'!F191)&gt;0,COUNTIF('Appx--List of Drop-Down Options'!$B$20:$B$22,'Page 2 Results'!F191)&gt;0,COUNTIF('Appx--List of Drop-Down Options'!$B$30,'Page 2 Results'!F191)&gt;0),'Page 2 Results'!G191="No (= Non-Consumption)"),"ERROR:  This type of outlet must be consumption.","")))</f>
        <v/>
      </c>
      <c r="N191" s="35"/>
      <c r="O191" s="34"/>
      <c r="P191" s="34"/>
      <c r="S191" s="33"/>
      <c r="U191" s="33"/>
      <c r="AB191" s="36"/>
      <c r="AC191" s="36"/>
      <c r="AD191" s="83"/>
      <c r="AE191" s="35"/>
      <c r="AF191" s="37"/>
      <c r="AJ191" s="36"/>
      <c r="AM191" s="92" t="str">
        <f>IF(AND(ISBLANK('Page 2 Results'!P191),ISBLANK('Page 2 Results'!AB191),ISBLANK('Page 2 Results'!AC191),ISBLANK('Page 2 Results'!AJ191),ISBLANK('Page 2 Results'!AK191)),"",IF(OR(ISBLANK('Page 2 Results'!P191),ISBLANK('Page 2 Results'!AB191),ISBLANK('Page 2 Results'!AC191),ISBLANK('Page 2 Results'!AJ191),ISBLANK('Page 2 Results'!AK191)),"DATE ERROR!! At least one of the dates is missing.",IF(AND('Page 2 Results'!O191&lt;='Page 2 Results'!P191,ROUNDDOWN('Page 2 Results'!P191,0)&lt;='Page 2 Results'!AB191,'Page 2 Results'!AB191&lt;='Page 2 Results'!AC191,'Page 2 Results'!AC191&lt;='Page 2 Results'!AJ191,'Page 2 Results'!AJ191&lt;='Page 2 Results'!AK191),"","DATE ERROR!! Please double check the dates you provided.")))</f>
        <v/>
      </c>
      <c r="AN191" s="85" t="str">
        <f>IF(AND(ISBLANK('Page 2 Results'!O191),ISBLANK('Page 2 Results'!P191),ISBLANK('Page 2 Results'!C191)),"",IF('Page 2 Results'!C191="Flush","**Flush Sample**",IF(OR('Page 2 Results'!F191="Ice Machine (Stand Alone)",'Page 2 Results'!F191="Ice Machine (in Refrigerator) -- Not required if non-metal water line"),"**Ice Machine**",ROUND(('Page 2 Results'!P191-'Page 2 Results'!O191)*24,9))))</f>
        <v/>
      </c>
      <c r="AO191" s="85" t="str">
        <f>IF(ISBLANK('Page 2 Results'!AF191),"",IF(ISTEXT('Page 2 Results'!AF191),"No",IF(OR(AND('Page 2 Results'!AF191&gt;=5.5,'Page 2 Results'!AG191="ppb (= ug/L)"),AND('Page 2 Results'!AF191&gt;=5.5/1000,'Page 2 Results'!AG191="ppm (= mg/L)")),"Yes","No")))</f>
        <v/>
      </c>
      <c r="AP191" s="78" t="str">
        <f>IF(AND('Page 2 Results'!AO191="Yes",'Page 2 Results'!G191="Yes (= Consumption)"),"Lead Result = "&amp;IF('Page 2 Results'!AG191="ppm (= mg/L)",'Page 2 Results'!AF191*1000,'Page 2 Results'!AF191)&amp;" ppb &lt;-- Within 24 hours of receipt of laboratory report, access to this consumption outlet must be closed.",IF(AND('Page 2 Results'!AO191="Yes",'Page 2 Results'!G191="No (= Non-Consumption)"),"Lead Result = "&amp;IF('Page 2 Results'!AG191="ppm (= mg/L)",'Page 2 Results'!AF191*1000,'Page 2 Results'!AF191)&amp;" ppb &lt;-- Within 24 hours of receipt of laboratory report, signage must be posted on this non-consumption outlet OR access to this non-consumption outlet must be closed.",""))</f>
        <v/>
      </c>
    </row>
    <row r="192" spans="4:42" x14ac:dyDescent="0.25">
      <c r="D192" s="90" t="str">
        <f>IF(AND('Page 2 Results'!B192="",'Page 2 Results'!C192=""),"",IF('Page 2 Results'!B192="","ERROR: Sample purpose is missing.",IF('Page 2 Results'!C192="","ERROR: Sample type is missing.",IF(OR(AND('Page 2 Results'!B192='Appx--List of Drop-Down Options'!$A$6,'Page 2 Results'!C192="First-Draw"),AND('Page 2 Results'!B192='Appx--List of Drop-Down Options'!$A$7,'Page 2 Results'!C192="Flush")),"ERROR: Sample PURPOSE and sample TYPE do not match.",""))))</f>
        <v/>
      </c>
      <c r="H192" s="101" t="str">
        <f>IF(AND('Page 2 Results'!F192="",'Page 2 Results'!G192=""),"",IF('Page 2 Results'!G192="","ERROR:  Use type of this outlet is missing.",IF(AND(OR(COUNTIF('Appx--List of Drop-Down Options'!$B$5:$B$10,'Page 2 Results'!F192)&gt;0,COUNTIF('Appx--List of Drop-Down Options'!$B$14:$B$15,'Page 2 Results'!F192)&gt;0,COUNTIF('Appx--List of Drop-Down Options'!$B$20:$B$22,'Page 2 Results'!F192)&gt;0,COUNTIF('Appx--List of Drop-Down Options'!$B$30,'Page 2 Results'!F192)&gt;0),'Page 2 Results'!G192="No (= Non-Consumption)"),"ERROR:  This type of outlet must be consumption.","")))</f>
        <v/>
      </c>
      <c r="N192" s="35"/>
      <c r="O192" s="34"/>
      <c r="P192" s="34"/>
      <c r="S192" s="33"/>
      <c r="U192" s="33"/>
      <c r="AB192" s="36"/>
      <c r="AC192" s="36"/>
      <c r="AD192" s="83"/>
      <c r="AE192" s="35"/>
      <c r="AF192" s="37"/>
      <c r="AJ192" s="36"/>
      <c r="AM192" s="92" t="str">
        <f>IF(AND(ISBLANK('Page 2 Results'!P192),ISBLANK('Page 2 Results'!AB192),ISBLANK('Page 2 Results'!AC192),ISBLANK('Page 2 Results'!AJ192),ISBLANK('Page 2 Results'!AK192)),"",IF(OR(ISBLANK('Page 2 Results'!P192),ISBLANK('Page 2 Results'!AB192),ISBLANK('Page 2 Results'!AC192),ISBLANK('Page 2 Results'!AJ192),ISBLANK('Page 2 Results'!AK192)),"DATE ERROR!! At least one of the dates is missing.",IF(AND('Page 2 Results'!O192&lt;='Page 2 Results'!P192,ROUNDDOWN('Page 2 Results'!P192,0)&lt;='Page 2 Results'!AB192,'Page 2 Results'!AB192&lt;='Page 2 Results'!AC192,'Page 2 Results'!AC192&lt;='Page 2 Results'!AJ192,'Page 2 Results'!AJ192&lt;='Page 2 Results'!AK192),"","DATE ERROR!! Please double check the dates you provided.")))</f>
        <v/>
      </c>
      <c r="AN192" s="85" t="str">
        <f>IF(AND(ISBLANK('Page 2 Results'!O192),ISBLANK('Page 2 Results'!P192),ISBLANK('Page 2 Results'!C192)),"",IF('Page 2 Results'!C192="Flush","**Flush Sample**",IF(OR('Page 2 Results'!F192="Ice Machine (Stand Alone)",'Page 2 Results'!F192="Ice Machine (in Refrigerator) -- Not required if non-metal water line"),"**Ice Machine**",ROUND(('Page 2 Results'!P192-'Page 2 Results'!O192)*24,9))))</f>
        <v/>
      </c>
      <c r="AO192" s="85" t="str">
        <f>IF(ISBLANK('Page 2 Results'!AF192),"",IF(ISTEXT('Page 2 Results'!AF192),"No",IF(OR(AND('Page 2 Results'!AF192&gt;=5.5,'Page 2 Results'!AG192="ppb (= ug/L)"),AND('Page 2 Results'!AF192&gt;=5.5/1000,'Page 2 Results'!AG192="ppm (= mg/L)")),"Yes","No")))</f>
        <v/>
      </c>
      <c r="AP192" s="78" t="str">
        <f>IF(AND('Page 2 Results'!AO192="Yes",'Page 2 Results'!G192="Yes (= Consumption)"),"Lead Result = "&amp;IF('Page 2 Results'!AG192="ppm (= mg/L)",'Page 2 Results'!AF192*1000,'Page 2 Results'!AF192)&amp;" ppb &lt;-- Within 24 hours of receipt of laboratory report, access to this consumption outlet must be closed.",IF(AND('Page 2 Results'!AO192="Yes",'Page 2 Results'!G192="No (= Non-Consumption)"),"Lead Result = "&amp;IF('Page 2 Results'!AG192="ppm (= mg/L)",'Page 2 Results'!AF192*1000,'Page 2 Results'!AF192)&amp;" ppb &lt;-- Within 24 hours of receipt of laboratory report, signage must be posted on this non-consumption outlet OR access to this non-consumption outlet must be closed.",""))</f>
        <v/>
      </c>
    </row>
    <row r="193" spans="4:42" x14ac:dyDescent="0.25">
      <c r="D193" s="90" t="str">
        <f>IF(AND('Page 2 Results'!B193="",'Page 2 Results'!C193=""),"",IF('Page 2 Results'!B193="","ERROR: Sample purpose is missing.",IF('Page 2 Results'!C193="","ERROR: Sample type is missing.",IF(OR(AND('Page 2 Results'!B193='Appx--List of Drop-Down Options'!$A$6,'Page 2 Results'!C193="First-Draw"),AND('Page 2 Results'!B193='Appx--List of Drop-Down Options'!$A$7,'Page 2 Results'!C193="Flush")),"ERROR: Sample PURPOSE and sample TYPE do not match.",""))))</f>
        <v/>
      </c>
      <c r="H193" s="101" t="str">
        <f>IF(AND('Page 2 Results'!F193="",'Page 2 Results'!G193=""),"",IF('Page 2 Results'!G193="","ERROR:  Use type of this outlet is missing.",IF(AND(OR(COUNTIF('Appx--List of Drop-Down Options'!$B$5:$B$10,'Page 2 Results'!F193)&gt;0,COUNTIF('Appx--List of Drop-Down Options'!$B$14:$B$15,'Page 2 Results'!F193)&gt;0,COUNTIF('Appx--List of Drop-Down Options'!$B$20:$B$22,'Page 2 Results'!F193)&gt;0,COUNTIF('Appx--List of Drop-Down Options'!$B$30,'Page 2 Results'!F193)&gt;0),'Page 2 Results'!G193="No (= Non-Consumption)"),"ERROR:  This type of outlet must be consumption.","")))</f>
        <v/>
      </c>
      <c r="N193" s="35"/>
      <c r="O193" s="34"/>
      <c r="P193" s="34"/>
      <c r="S193" s="33"/>
      <c r="U193" s="33"/>
      <c r="AB193" s="36"/>
      <c r="AC193" s="36"/>
      <c r="AD193" s="83"/>
      <c r="AE193" s="35"/>
      <c r="AF193" s="37"/>
      <c r="AJ193" s="36"/>
      <c r="AM193" s="92" t="str">
        <f>IF(AND(ISBLANK('Page 2 Results'!P193),ISBLANK('Page 2 Results'!AB193),ISBLANK('Page 2 Results'!AC193),ISBLANK('Page 2 Results'!AJ193),ISBLANK('Page 2 Results'!AK193)),"",IF(OR(ISBLANK('Page 2 Results'!P193),ISBLANK('Page 2 Results'!AB193),ISBLANK('Page 2 Results'!AC193),ISBLANK('Page 2 Results'!AJ193),ISBLANK('Page 2 Results'!AK193)),"DATE ERROR!! At least one of the dates is missing.",IF(AND('Page 2 Results'!O193&lt;='Page 2 Results'!P193,ROUNDDOWN('Page 2 Results'!P193,0)&lt;='Page 2 Results'!AB193,'Page 2 Results'!AB193&lt;='Page 2 Results'!AC193,'Page 2 Results'!AC193&lt;='Page 2 Results'!AJ193,'Page 2 Results'!AJ193&lt;='Page 2 Results'!AK193),"","DATE ERROR!! Please double check the dates you provided.")))</f>
        <v/>
      </c>
      <c r="AN193" s="85" t="str">
        <f>IF(AND(ISBLANK('Page 2 Results'!O193),ISBLANK('Page 2 Results'!P193),ISBLANK('Page 2 Results'!C193)),"",IF('Page 2 Results'!C193="Flush","**Flush Sample**",IF(OR('Page 2 Results'!F193="Ice Machine (Stand Alone)",'Page 2 Results'!F193="Ice Machine (in Refrigerator) -- Not required if non-metal water line"),"**Ice Machine**",ROUND(('Page 2 Results'!P193-'Page 2 Results'!O193)*24,9))))</f>
        <v/>
      </c>
      <c r="AO193" s="85" t="str">
        <f>IF(ISBLANK('Page 2 Results'!AF193),"",IF(ISTEXT('Page 2 Results'!AF193),"No",IF(OR(AND('Page 2 Results'!AF193&gt;=5.5,'Page 2 Results'!AG193="ppb (= ug/L)"),AND('Page 2 Results'!AF193&gt;=5.5/1000,'Page 2 Results'!AG193="ppm (= mg/L)")),"Yes","No")))</f>
        <v/>
      </c>
      <c r="AP193" s="78" t="str">
        <f>IF(AND('Page 2 Results'!AO193="Yes",'Page 2 Results'!G193="Yes (= Consumption)"),"Lead Result = "&amp;IF('Page 2 Results'!AG193="ppm (= mg/L)",'Page 2 Results'!AF193*1000,'Page 2 Results'!AF193)&amp;" ppb &lt;-- Within 24 hours of receipt of laboratory report, access to this consumption outlet must be closed.",IF(AND('Page 2 Results'!AO193="Yes",'Page 2 Results'!G193="No (= Non-Consumption)"),"Lead Result = "&amp;IF('Page 2 Results'!AG193="ppm (= mg/L)",'Page 2 Results'!AF193*1000,'Page 2 Results'!AF193)&amp;" ppb &lt;-- Within 24 hours of receipt of laboratory report, signage must be posted on this non-consumption outlet OR access to this non-consumption outlet must be closed.",""))</f>
        <v/>
      </c>
    </row>
    <row r="194" spans="4:42" x14ac:dyDescent="0.25">
      <c r="D194" s="90" t="str">
        <f>IF(AND('Page 2 Results'!B194="",'Page 2 Results'!C194=""),"",IF('Page 2 Results'!B194="","ERROR: Sample purpose is missing.",IF('Page 2 Results'!C194="","ERROR: Sample type is missing.",IF(OR(AND('Page 2 Results'!B194='Appx--List of Drop-Down Options'!$A$6,'Page 2 Results'!C194="First-Draw"),AND('Page 2 Results'!B194='Appx--List of Drop-Down Options'!$A$7,'Page 2 Results'!C194="Flush")),"ERROR: Sample PURPOSE and sample TYPE do not match.",""))))</f>
        <v/>
      </c>
      <c r="H194" s="101" t="str">
        <f>IF(AND('Page 2 Results'!F194="",'Page 2 Results'!G194=""),"",IF('Page 2 Results'!G194="","ERROR:  Use type of this outlet is missing.",IF(AND(OR(COUNTIF('Appx--List of Drop-Down Options'!$B$5:$B$10,'Page 2 Results'!F194)&gt;0,COUNTIF('Appx--List of Drop-Down Options'!$B$14:$B$15,'Page 2 Results'!F194)&gt;0,COUNTIF('Appx--List of Drop-Down Options'!$B$20:$B$22,'Page 2 Results'!F194)&gt;0,COUNTIF('Appx--List of Drop-Down Options'!$B$30,'Page 2 Results'!F194)&gt;0),'Page 2 Results'!G194="No (= Non-Consumption)"),"ERROR:  This type of outlet must be consumption.","")))</f>
        <v/>
      </c>
      <c r="N194" s="35"/>
      <c r="O194" s="34"/>
      <c r="P194" s="34"/>
      <c r="S194" s="33"/>
      <c r="U194" s="33"/>
      <c r="AB194" s="36"/>
      <c r="AC194" s="36"/>
      <c r="AD194" s="83"/>
      <c r="AE194" s="35"/>
      <c r="AF194" s="37"/>
      <c r="AJ194" s="36"/>
      <c r="AM194" s="92" t="str">
        <f>IF(AND(ISBLANK('Page 2 Results'!P194),ISBLANK('Page 2 Results'!AB194),ISBLANK('Page 2 Results'!AC194),ISBLANK('Page 2 Results'!AJ194),ISBLANK('Page 2 Results'!AK194)),"",IF(OR(ISBLANK('Page 2 Results'!P194),ISBLANK('Page 2 Results'!AB194),ISBLANK('Page 2 Results'!AC194),ISBLANK('Page 2 Results'!AJ194),ISBLANK('Page 2 Results'!AK194)),"DATE ERROR!! At least one of the dates is missing.",IF(AND('Page 2 Results'!O194&lt;='Page 2 Results'!P194,ROUNDDOWN('Page 2 Results'!P194,0)&lt;='Page 2 Results'!AB194,'Page 2 Results'!AB194&lt;='Page 2 Results'!AC194,'Page 2 Results'!AC194&lt;='Page 2 Results'!AJ194,'Page 2 Results'!AJ194&lt;='Page 2 Results'!AK194),"","DATE ERROR!! Please double check the dates you provided.")))</f>
        <v/>
      </c>
      <c r="AN194" s="85" t="str">
        <f>IF(AND(ISBLANK('Page 2 Results'!O194),ISBLANK('Page 2 Results'!P194),ISBLANK('Page 2 Results'!C194)),"",IF('Page 2 Results'!C194="Flush","**Flush Sample**",IF(OR('Page 2 Results'!F194="Ice Machine (Stand Alone)",'Page 2 Results'!F194="Ice Machine (in Refrigerator) -- Not required if non-metal water line"),"**Ice Machine**",ROUND(('Page 2 Results'!P194-'Page 2 Results'!O194)*24,9))))</f>
        <v/>
      </c>
      <c r="AO194" s="85" t="str">
        <f>IF(ISBLANK('Page 2 Results'!AF194),"",IF(ISTEXT('Page 2 Results'!AF194),"No",IF(OR(AND('Page 2 Results'!AF194&gt;=5.5,'Page 2 Results'!AG194="ppb (= ug/L)"),AND('Page 2 Results'!AF194&gt;=5.5/1000,'Page 2 Results'!AG194="ppm (= mg/L)")),"Yes","No")))</f>
        <v/>
      </c>
      <c r="AP194" s="78" t="str">
        <f>IF(AND('Page 2 Results'!AO194="Yes",'Page 2 Results'!G194="Yes (= Consumption)"),"Lead Result = "&amp;IF('Page 2 Results'!AG194="ppm (= mg/L)",'Page 2 Results'!AF194*1000,'Page 2 Results'!AF194)&amp;" ppb &lt;-- Within 24 hours of receipt of laboratory report, access to this consumption outlet must be closed.",IF(AND('Page 2 Results'!AO194="Yes",'Page 2 Results'!G194="No (= Non-Consumption)"),"Lead Result = "&amp;IF('Page 2 Results'!AG194="ppm (= mg/L)",'Page 2 Results'!AF194*1000,'Page 2 Results'!AF194)&amp;" ppb &lt;-- Within 24 hours of receipt of laboratory report, signage must be posted on this non-consumption outlet OR access to this non-consumption outlet must be closed.",""))</f>
        <v/>
      </c>
    </row>
    <row r="195" spans="4:42" x14ac:dyDescent="0.25">
      <c r="D195" s="90" t="str">
        <f>IF(AND('Page 2 Results'!B195="",'Page 2 Results'!C195=""),"",IF('Page 2 Results'!B195="","ERROR: Sample purpose is missing.",IF('Page 2 Results'!C195="","ERROR: Sample type is missing.",IF(OR(AND('Page 2 Results'!B195='Appx--List of Drop-Down Options'!$A$6,'Page 2 Results'!C195="First-Draw"),AND('Page 2 Results'!B195='Appx--List of Drop-Down Options'!$A$7,'Page 2 Results'!C195="Flush")),"ERROR: Sample PURPOSE and sample TYPE do not match.",""))))</f>
        <v/>
      </c>
      <c r="H195" s="101" t="str">
        <f>IF(AND('Page 2 Results'!F195="",'Page 2 Results'!G195=""),"",IF('Page 2 Results'!G195="","ERROR:  Use type of this outlet is missing.",IF(AND(OR(COUNTIF('Appx--List of Drop-Down Options'!$B$5:$B$10,'Page 2 Results'!F195)&gt;0,COUNTIF('Appx--List of Drop-Down Options'!$B$14:$B$15,'Page 2 Results'!F195)&gt;0,COUNTIF('Appx--List of Drop-Down Options'!$B$20:$B$22,'Page 2 Results'!F195)&gt;0,COUNTIF('Appx--List of Drop-Down Options'!$B$30,'Page 2 Results'!F195)&gt;0),'Page 2 Results'!G195="No (= Non-Consumption)"),"ERROR:  This type of outlet must be consumption.","")))</f>
        <v/>
      </c>
      <c r="N195" s="35"/>
      <c r="O195" s="34"/>
      <c r="P195" s="34"/>
      <c r="S195" s="33"/>
      <c r="U195" s="33"/>
      <c r="AB195" s="36"/>
      <c r="AC195" s="36"/>
      <c r="AD195" s="83"/>
      <c r="AE195" s="35"/>
      <c r="AF195" s="37"/>
      <c r="AJ195" s="36"/>
      <c r="AM195" s="92" t="str">
        <f>IF(AND(ISBLANK('Page 2 Results'!P195),ISBLANK('Page 2 Results'!AB195),ISBLANK('Page 2 Results'!AC195),ISBLANK('Page 2 Results'!AJ195),ISBLANK('Page 2 Results'!AK195)),"",IF(OR(ISBLANK('Page 2 Results'!P195),ISBLANK('Page 2 Results'!AB195),ISBLANK('Page 2 Results'!AC195),ISBLANK('Page 2 Results'!AJ195),ISBLANK('Page 2 Results'!AK195)),"DATE ERROR!! At least one of the dates is missing.",IF(AND('Page 2 Results'!O195&lt;='Page 2 Results'!P195,ROUNDDOWN('Page 2 Results'!P195,0)&lt;='Page 2 Results'!AB195,'Page 2 Results'!AB195&lt;='Page 2 Results'!AC195,'Page 2 Results'!AC195&lt;='Page 2 Results'!AJ195,'Page 2 Results'!AJ195&lt;='Page 2 Results'!AK195),"","DATE ERROR!! Please double check the dates you provided.")))</f>
        <v/>
      </c>
      <c r="AN195" s="85" t="str">
        <f>IF(AND(ISBLANK('Page 2 Results'!O195),ISBLANK('Page 2 Results'!P195),ISBLANK('Page 2 Results'!C195)),"",IF('Page 2 Results'!C195="Flush","**Flush Sample**",IF(OR('Page 2 Results'!F195="Ice Machine (Stand Alone)",'Page 2 Results'!F195="Ice Machine (in Refrigerator) -- Not required if non-metal water line"),"**Ice Machine**",ROUND(('Page 2 Results'!P195-'Page 2 Results'!O195)*24,9))))</f>
        <v/>
      </c>
      <c r="AO195" s="85" t="str">
        <f>IF(ISBLANK('Page 2 Results'!AF195),"",IF(ISTEXT('Page 2 Results'!AF195),"No",IF(OR(AND('Page 2 Results'!AF195&gt;=5.5,'Page 2 Results'!AG195="ppb (= ug/L)"),AND('Page 2 Results'!AF195&gt;=5.5/1000,'Page 2 Results'!AG195="ppm (= mg/L)")),"Yes","No")))</f>
        <v/>
      </c>
      <c r="AP195" s="78" t="str">
        <f>IF(AND('Page 2 Results'!AO195="Yes",'Page 2 Results'!G195="Yes (= Consumption)"),"Lead Result = "&amp;IF('Page 2 Results'!AG195="ppm (= mg/L)",'Page 2 Results'!AF195*1000,'Page 2 Results'!AF195)&amp;" ppb &lt;-- Within 24 hours of receipt of laboratory report, access to this consumption outlet must be closed.",IF(AND('Page 2 Results'!AO195="Yes",'Page 2 Results'!G195="No (= Non-Consumption)"),"Lead Result = "&amp;IF('Page 2 Results'!AG195="ppm (= mg/L)",'Page 2 Results'!AF195*1000,'Page 2 Results'!AF195)&amp;" ppb &lt;-- Within 24 hours of receipt of laboratory report, signage must be posted on this non-consumption outlet OR access to this non-consumption outlet must be closed.",""))</f>
        <v/>
      </c>
    </row>
    <row r="196" spans="4:42" x14ac:dyDescent="0.25">
      <c r="D196" s="90" t="str">
        <f>IF(AND('Page 2 Results'!B196="",'Page 2 Results'!C196=""),"",IF('Page 2 Results'!B196="","ERROR: Sample purpose is missing.",IF('Page 2 Results'!C196="","ERROR: Sample type is missing.",IF(OR(AND('Page 2 Results'!B196='Appx--List of Drop-Down Options'!$A$6,'Page 2 Results'!C196="First-Draw"),AND('Page 2 Results'!B196='Appx--List of Drop-Down Options'!$A$7,'Page 2 Results'!C196="Flush")),"ERROR: Sample PURPOSE and sample TYPE do not match.",""))))</f>
        <v/>
      </c>
      <c r="H196" s="101" t="str">
        <f>IF(AND('Page 2 Results'!F196="",'Page 2 Results'!G196=""),"",IF('Page 2 Results'!G196="","ERROR:  Use type of this outlet is missing.",IF(AND(OR(COUNTIF('Appx--List of Drop-Down Options'!$B$5:$B$10,'Page 2 Results'!F196)&gt;0,COUNTIF('Appx--List of Drop-Down Options'!$B$14:$B$15,'Page 2 Results'!F196)&gt;0,COUNTIF('Appx--List of Drop-Down Options'!$B$20:$B$22,'Page 2 Results'!F196)&gt;0,COUNTIF('Appx--List of Drop-Down Options'!$B$30,'Page 2 Results'!F196)&gt;0),'Page 2 Results'!G196="No (= Non-Consumption)"),"ERROR:  This type of outlet must be consumption.","")))</f>
        <v/>
      </c>
      <c r="N196" s="35"/>
      <c r="O196" s="34"/>
      <c r="P196" s="34"/>
      <c r="S196" s="33"/>
      <c r="U196" s="33"/>
      <c r="AB196" s="36"/>
      <c r="AC196" s="36"/>
      <c r="AD196" s="83"/>
      <c r="AE196" s="35"/>
      <c r="AF196" s="37"/>
      <c r="AJ196" s="36"/>
      <c r="AM196" s="92" t="str">
        <f>IF(AND(ISBLANK('Page 2 Results'!P196),ISBLANK('Page 2 Results'!AB196),ISBLANK('Page 2 Results'!AC196),ISBLANK('Page 2 Results'!AJ196),ISBLANK('Page 2 Results'!AK196)),"",IF(OR(ISBLANK('Page 2 Results'!P196),ISBLANK('Page 2 Results'!AB196),ISBLANK('Page 2 Results'!AC196),ISBLANK('Page 2 Results'!AJ196),ISBLANK('Page 2 Results'!AK196)),"DATE ERROR!! At least one of the dates is missing.",IF(AND('Page 2 Results'!O196&lt;='Page 2 Results'!P196,ROUNDDOWN('Page 2 Results'!P196,0)&lt;='Page 2 Results'!AB196,'Page 2 Results'!AB196&lt;='Page 2 Results'!AC196,'Page 2 Results'!AC196&lt;='Page 2 Results'!AJ196,'Page 2 Results'!AJ196&lt;='Page 2 Results'!AK196),"","DATE ERROR!! Please double check the dates you provided.")))</f>
        <v/>
      </c>
      <c r="AN196" s="85" t="str">
        <f>IF(AND(ISBLANK('Page 2 Results'!O196),ISBLANK('Page 2 Results'!P196),ISBLANK('Page 2 Results'!C196)),"",IF('Page 2 Results'!C196="Flush","**Flush Sample**",IF(OR('Page 2 Results'!F196="Ice Machine (Stand Alone)",'Page 2 Results'!F196="Ice Machine (in Refrigerator) -- Not required if non-metal water line"),"**Ice Machine**",ROUND(('Page 2 Results'!P196-'Page 2 Results'!O196)*24,9))))</f>
        <v/>
      </c>
      <c r="AO196" s="85" t="str">
        <f>IF(ISBLANK('Page 2 Results'!AF196),"",IF(ISTEXT('Page 2 Results'!AF196),"No",IF(OR(AND('Page 2 Results'!AF196&gt;=5.5,'Page 2 Results'!AG196="ppb (= ug/L)"),AND('Page 2 Results'!AF196&gt;=5.5/1000,'Page 2 Results'!AG196="ppm (= mg/L)")),"Yes","No")))</f>
        <v/>
      </c>
      <c r="AP196" s="78" t="str">
        <f>IF(AND('Page 2 Results'!AO196="Yes",'Page 2 Results'!G196="Yes (= Consumption)"),"Lead Result = "&amp;IF('Page 2 Results'!AG196="ppm (= mg/L)",'Page 2 Results'!AF196*1000,'Page 2 Results'!AF196)&amp;" ppb &lt;-- Within 24 hours of receipt of laboratory report, access to this consumption outlet must be closed.",IF(AND('Page 2 Results'!AO196="Yes",'Page 2 Results'!G196="No (= Non-Consumption)"),"Lead Result = "&amp;IF('Page 2 Results'!AG196="ppm (= mg/L)",'Page 2 Results'!AF196*1000,'Page 2 Results'!AF196)&amp;" ppb &lt;-- Within 24 hours of receipt of laboratory report, signage must be posted on this non-consumption outlet OR access to this non-consumption outlet must be closed.",""))</f>
        <v/>
      </c>
    </row>
    <row r="197" spans="4:42" x14ac:dyDescent="0.25">
      <c r="D197" s="90" t="str">
        <f>IF(AND('Page 2 Results'!B197="",'Page 2 Results'!C197=""),"",IF('Page 2 Results'!B197="","ERROR: Sample purpose is missing.",IF('Page 2 Results'!C197="","ERROR: Sample type is missing.",IF(OR(AND('Page 2 Results'!B197='Appx--List of Drop-Down Options'!$A$6,'Page 2 Results'!C197="First-Draw"),AND('Page 2 Results'!B197='Appx--List of Drop-Down Options'!$A$7,'Page 2 Results'!C197="Flush")),"ERROR: Sample PURPOSE and sample TYPE do not match.",""))))</f>
        <v/>
      </c>
      <c r="H197" s="101" t="str">
        <f>IF(AND('Page 2 Results'!F197="",'Page 2 Results'!G197=""),"",IF('Page 2 Results'!G197="","ERROR:  Use type of this outlet is missing.",IF(AND(OR(COUNTIF('Appx--List of Drop-Down Options'!$B$5:$B$10,'Page 2 Results'!F197)&gt;0,COUNTIF('Appx--List of Drop-Down Options'!$B$14:$B$15,'Page 2 Results'!F197)&gt;0,COUNTIF('Appx--List of Drop-Down Options'!$B$20:$B$22,'Page 2 Results'!F197)&gt;0,COUNTIF('Appx--List of Drop-Down Options'!$B$30,'Page 2 Results'!F197)&gt;0),'Page 2 Results'!G197="No (= Non-Consumption)"),"ERROR:  This type of outlet must be consumption.","")))</f>
        <v/>
      </c>
      <c r="N197" s="35"/>
      <c r="O197" s="34"/>
      <c r="P197" s="34"/>
      <c r="S197" s="33"/>
      <c r="U197" s="33"/>
      <c r="AB197" s="36"/>
      <c r="AC197" s="36"/>
      <c r="AD197" s="83"/>
      <c r="AE197" s="35"/>
      <c r="AF197" s="37"/>
      <c r="AJ197" s="36"/>
      <c r="AM197" s="92" t="str">
        <f>IF(AND(ISBLANK('Page 2 Results'!P197),ISBLANK('Page 2 Results'!AB197),ISBLANK('Page 2 Results'!AC197),ISBLANK('Page 2 Results'!AJ197),ISBLANK('Page 2 Results'!AK197)),"",IF(OR(ISBLANK('Page 2 Results'!P197),ISBLANK('Page 2 Results'!AB197),ISBLANK('Page 2 Results'!AC197),ISBLANK('Page 2 Results'!AJ197),ISBLANK('Page 2 Results'!AK197)),"DATE ERROR!! At least one of the dates is missing.",IF(AND('Page 2 Results'!O197&lt;='Page 2 Results'!P197,ROUNDDOWN('Page 2 Results'!P197,0)&lt;='Page 2 Results'!AB197,'Page 2 Results'!AB197&lt;='Page 2 Results'!AC197,'Page 2 Results'!AC197&lt;='Page 2 Results'!AJ197,'Page 2 Results'!AJ197&lt;='Page 2 Results'!AK197),"","DATE ERROR!! Please double check the dates you provided.")))</f>
        <v/>
      </c>
      <c r="AN197" s="85" t="str">
        <f>IF(AND(ISBLANK('Page 2 Results'!O197),ISBLANK('Page 2 Results'!P197),ISBLANK('Page 2 Results'!C197)),"",IF('Page 2 Results'!C197="Flush","**Flush Sample**",IF(OR('Page 2 Results'!F197="Ice Machine (Stand Alone)",'Page 2 Results'!F197="Ice Machine (in Refrigerator) -- Not required if non-metal water line"),"**Ice Machine**",ROUND(('Page 2 Results'!P197-'Page 2 Results'!O197)*24,9))))</f>
        <v/>
      </c>
      <c r="AO197" s="85" t="str">
        <f>IF(ISBLANK('Page 2 Results'!AF197),"",IF(ISTEXT('Page 2 Results'!AF197),"No",IF(OR(AND('Page 2 Results'!AF197&gt;=5.5,'Page 2 Results'!AG197="ppb (= ug/L)"),AND('Page 2 Results'!AF197&gt;=5.5/1000,'Page 2 Results'!AG197="ppm (= mg/L)")),"Yes","No")))</f>
        <v/>
      </c>
      <c r="AP197" s="78" t="str">
        <f>IF(AND('Page 2 Results'!AO197="Yes",'Page 2 Results'!G197="Yes (= Consumption)"),"Lead Result = "&amp;IF('Page 2 Results'!AG197="ppm (= mg/L)",'Page 2 Results'!AF197*1000,'Page 2 Results'!AF197)&amp;" ppb &lt;-- Within 24 hours of receipt of laboratory report, access to this consumption outlet must be closed.",IF(AND('Page 2 Results'!AO197="Yes",'Page 2 Results'!G197="No (= Non-Consumption)"),"Lead Result = "&amp;IF('Page 2 Results'!AG197="ppm (= mg/L)",'Page 2 Results'!AF197*1000,'Page 2 Results'!AF197)&amp;" ppb &lt;-- Within 24 hours of receipt of laboratory report, signage must be posted on this non-consumption outlet OR access to this non-consumption outlet must be closed.",""))</f>
        <v/>
      </c>
    </row>
    <row r="198" spans="4:42" x14ac:dyDescent="0.25">
      <c r="D198" s="90" t="str">
        <f>IF(AND('Page 2 Results'!B198="",'Page 2 Results'!C198=""),"",IF('Page 2 Results'!B198="","ERROR: Sample purpose is missing.",IF('Page 2 Results'!C198="","ERROR: Sample type is missing.",IF(OR(AND('Page 2 Results'!B198='Appx--List of Drop-Down Options'!$A$6,'Page 2 Results'!C198="First-Draw"),AND('Page 2 Results'!B198='Appx--List of Drop-Down Options'!$A$7,'Page 2 Results'!C198="Flush")),"ERROR: Sample PURPOSE and sample TYPE do not match.",""))))</f>
        <v/>
      </c>
      <c r="H198" s="101" t="str">
        <f>IF(AND('Page 2 Results'!F198="",'Page 2 Results'!G198=""),"",IF('Page 2 Results'!G198="","ERROR:  Use type of this outlet is missing.",IF(AND(OR(COUNTIF('Appx--List of Drop-Down Options'!$B$5:$B$10,'Page 2 Results'!F198)&gt;0,COUNTIF('Appx--List of Drop-Down Options'!$B$14:$B$15,'Page 2 Results'!F198)&gt;0,COUNTIF('Appx--List of Drop-Down Options'!$B$20:$B$22,'Page 2 Results'!F198)&gt;0,COUNTIF('Appx--List of Drop-Down Options'!$B$30,'Page 2 Results'!F198)&gt;0),'Page 2 Results'!G198="No (= Non-Consumption)"),"ERROR:  This type of outlet must be consumption.","")))</f>
        <v/>
      </c>
      <c r="N198" s="35"/>
      <c r="O198" s="34"/>
      <c r="P198" s="34"/>
      <c r="S198" s="33"/>
      <c r="U198" s="33"/>
      <c r="AB198" s="36"/>
      <c r="AC198" s="36"/>
      <c r="AD198" s="83"/>
      <c r="AE198" s="35"/>
      <c r="AF198" s="37"/>
      <c r="AJ198" s="36"/>
      <c r="AM198" s="92" t="str">
        <f>IF(AND(ISBLANK('Page 2 Results'!P198),ISBLANK('Page 2 Results'!AB198),ISBLANK('Page 2 Results'!AC198),ISBLANK('Page 2 Results'!AJ198),ISBLANK('Page 2 Results'!AK198)),"",IF(OR(ISBLANK('Page 2 Results'!P198),ISBLANK('Page 2 Results'!AB198),ISBLANK('Page 2 Results'!AC198),ISBLANK('Page 2 Results'!AJ198),ISBLANK('Page 2 Results'!AK198)),"DATE ERROR!! At least one of the dates is missing.",IF(AND('Page 2 Results'!O198&lt;='Page 2 Results'!P198,ROUNDDOWN('Page 2 Results'!P198,0)&lt;='Page 2 Results'!AB198,'Page 2 Results'!AB198&lt;='Page 2 Results'!AC198,'Page 2 Results'!AC198&lt;='Page 2 Results'!AJ198,'Page 2 Results'!AJ198&lt;='Page 2 Results'!AK198),"","DATE ERROR!! Please double check the dates you provided.")))</f>
        <v/>
      </c>
      <c r="AN198" s="85" t="str">
        <f>IF(AND(ISBLANK('Page 2 Results'!O198),ISBLANK('Page 2 Results'!P198),ISBLANK('Page 2 Results'!C198)),"",IF('Page 2 Results'!C198="Flush","**Flush Sample**",IF(OR('Page 2 Results'!F198="Ice Machine (Stand Alone)",'Page 2 Results'!F198="Ice Machine (in Refrigerator) -- Not required if non-metal water line"),"**Ice Machine**",ROUND(('Page 2 Results'!P198-'Page 2 Results'!O198)*24,9))))</f>
        <v/>
      </c>
      <c r="AO198" s="85" t="str">
        <f>IF(ISBLANK('Page 2 Results'!AF198),"",IF(ISTEXT('Page 2 Results'!AF198),"No",IF(OR(AND('Page 2 Results'!AF198&gt;=5.5,'Page 2 Results'!AG198="ppb (= ug/L)"),AND('Page 2 Results'!AF198&gt;=5.5/1000,'Page 2 Results'!AG198="ppm (= mg/L)")),"Yes","No")))</f>
        <v/>
      </c>
      <c r="AP198" s="78" t="str">
        <f>IF(AND('Page 2 Results'!AO198="Yes",'Page 2 Results'!G198="Yes (= Consumption)"),"Lead Result = "&amp;IF('Page 2 Results'!AG198="ppm (= mg/L)",'Page 2 Results'!AF198*1000,'Page 2 Results'!AF198)&amp;" ppb &lt;-- Within 24 hours of receipt of laboratory report, access to this consumption outlet must be closed.",IF(AND('Page 2 Results'!AO198="Yes",'Page 2 Results'!G198="No (= Non-Consumption)"),"Lead Result = "&amp;IF('Page 2 Results'!AG198="ppm (= mg/L)",'Page 2 Results'!AF198*1000,'Page 2 Results'!AF198)&amp;" ppb &lt;-- Within 24 hours of receipt of laboratory report, signage must be posted on this non-consumption outlet OR access to this non-consumption outlet must be closed.",""))</f>
        <v/>
      </c>
    </row>
    <row r="199" spans="4:42" x14ac:dyDescent="0.25">
      <c r="D199" s="90" t="str">
        <f>IF(AND('Page 2 Results'!B199="",'Page 2 Results'!C199=""),"",IF('Page 2 Results'!B199="","ERROR: Sample purpose is missing.",IF('Page 2 Results'!C199="","ERROR: Sample type is missing.",IF(OR(AND('Page 2 Results'!B199='Appx--List of Drop-Down Options'!$A$6,'Page 2 Results'!C199="First-Draw"),AND('Page 2 Results'!B199='Appx--List of Drop-Down Options'!$A$7,'Page 2 Results'!C199="Flush")),"ERROR: Sample PURPOSE and sample TYPE do not match.",""))))</f>
        <v/>
      </c>
      <c r="H199" s="101" t="str">
        <f>IF(AND('Page 2 Results'!F199="",'Page 2 Results'!G199=""),"",IF('Page 2 Results'!G199="","ERROR:  Use type of this outlet is missing.",IF(AND(OR(COUNTIF('Appx--List of Drop-Down Options'!$B$5:$B$10,'Page 2 Results'!F199)&gt;0,COUNTIF('Appx--List of Drop-Down Options'!$B$14:$B$15,'Page 2 Results'!F199)&gt;0,COUNTIF('Appx--List of Drop-Down Options'!$B$20:$B$22,'Page 2 Results'!F199)&gt;0,COUNTIF('Appx--List of Drop-Down Options'!$B$30,'Page 2 Results'!F199)&gt;0),'Page 2 Results'!G199="No (= Non-Consumption)"),"ERROR:  This type of outlet must be consumption.","")))</f>
        <v/>
      </c>
      <c r="N199" s="35"/>
      <c r="O199" s="34"/>
      <c r="P199" s="34"/>
      <c r="S199" s="33"/>
      <c r="U199" s="33"/>
      <c r="AB199" s="36"/>
      <c r="AC199" s="36"/>
      <c r="AD199" s="83"/>
      <c r="AE199" s="35"/>
      <c r="AF199" s="37"/>
      <c r="AJ199" s="36"/>
      <c r="AM199" s="92" t="str">
        <f>IF(AND(ISBLANK('Page 2 Results'!P199),ISBLANK('Page 2 Results'!AB199),ISBLANK('Page 2 Results'!AC199),ISBLANK('Page 2 Results'!AJ199),ISBLANK('Page 2 Results'!AK199)),"",IF(OR(ISBLANK('Page 2 Results'!P199),ISBLANK('Page 2 Results'!AB199),ISBLANK('Page 2 Results'!AC199),ISBLANK('Page 2 Results'!AJ199),ISBLANK('Page 2 Results'!AK199)),"DATE ERROR!! At least one of the dates is missing.",IF(AND('Page 2 Results'!O199&lt;='Page 2 Results'!P199,ROUNDDOWN('Page 2 Results'!P199,0)&lt;='Page 2 Results'!AB199,'Page 2 Results'!AB199&lt;='Page 2 Results'!AC199,'Page 2 Results'!AC199&lt;='Page 2 Results'!AJ199,'Page 2 Results'!AJ199&lt;='Page 2 Results'!AK199),"","DATE ERROR!! Please double check the dates you provided.")))</f>
        <v/>
      </c>
      <c r="AN199" s="85" t="str">
        <f>IF(AND(ISBLANK('Page 2 Results'!O199),ISBLANK('Page 2 Results'!P199),ISBLANK('Page 2 Results'!C199)),"",IF('Page 2 Results'!C199="Flush","**Flush Sample**",IF(OR('Page 2 Results'!F199="Ice Machine (Stand Alone)",'Page 2 Results'!F199="Ice Machine (in Refrigerator) -- Not required if non-metal water line"),"**Ice Machine**",ROUND(('Page 2 Results'!P199-'Page 2 Results'!O199)*24,9))))</f>
        <v/>
      </c>
      <c r="AO199" s="85" t="str">
        <f>IF(ISBLANK('Page 2 Results'!AF199),"",IF(ISTEXT('Page 2 Results'!AF199),"No",IF(OR(AND('Page 2 Results'!AF199&gt;=5.5,'Page 2 Results'!AG199="ppb (= ug/L)"),AND('Page 2 Results'!AF199&gt;=5.5/1000,'Page 2 Results'!AG199="ppm (= mg/L)")),"Yes","No")))</f>
        <v/>
      </c>
      <c r="AP199" s="78" t="str">
        <f>IF(AND('Page 2 Results'!AO199="Yes",'Page 2 Results'!G199="Yes (= Consumption)"),"Lead Result = "&amp;IF('Page 2 Results'!AG199="ppm (= mg/L)",'Page 2 Results'!AF199*1000,'Page 2 Results'!AF199)&amp;" ppb &lt;-- Within 24 hours of receipt of laboratory report, access to this consumption outlet must be closed.",IF(AND('Page 2 Results'!AO199="Yes",'Page 2 Results'!G199="No (= Non-Consumption)"),"Lead Result = "&amp;IF('Page 2 Results'!AG199="ppm (= mg/L)",'Page 2 Results'!AF199*1000,'Page 2 Results'!AF199)&amp;" ppb &lt;-- Within 24 hours of receipt of laboratory report, signage must be posted on this non-consumption outlet OR access to this non-consumption outlet must be closed.",""))</f>
        <v/>
      </c>
    </row>
    <row r="200" spans="4:42" x14ac:dyDescent="0.25">
      <c r="D200" s="90" t="str">
        <f>IF(AND('Page 2 Results'!B200="",'Page 2 Results'!C200=""),"",IF('Page 2 Results'!B200="","ERROR: Sample purpose is missing.",IF('Page 2 Results'!C200="","ERROR: Sample type is missing.",IF(OR(AND('Page 2 Results'!B200='Appx--List of Drop-Down Options'!$A$6,'Page 2 Results'!C200="First-Draw"),AND('Page 2 Results'!B200='Appx--List of Drop-Down Options'!$A$7,'Page 2 Results'!C200="Flush")),"ERROR: Sample PURPOSE and sample TYPE do not match.",""))))</f>
        <v/>
      </c>
      <c r="H200" s="101" t="str">
        <f>IF(AND('Page 2 Results'!F200="",'Page 2 Results'!G200=""),"",IF('Page 2 Results'!G200="","ERROR:  Use type of this outlet is missing.",IF(AND(OR(COUNTIF('Appx--List of Drop-Down Options'!$B$5:$B$10,'Page 2 Results'!F200)&gt;0,COUNTIF('Appx--List of Drop-Down Options'!$B$14:$B$15,'Page 2 Results'!F200)&gt;0,COUNTIF('Appx--List of Drop-Down Options'!$B$20:$B$22,'Page 2 Results'!F200)&gt;0,COUNTIF('Appx--List of Drop-Down Options'!$B$30,'Page 2 Results'!F200)&gt;0),'Page 2 Results'!G200="No (= Non-Consumption)"),"ERROR:  This type of outlet must be consumption.","")))</f>
        <v/>
      </c>
      <c r="N200" s="35"/>
      <c r="O200" s="34"/>
      <c r="P200" s="34"/>
      <c r="S200" s="33"/>
      <c r="U200" s="33"/>
      <c r="AB200" s="36"/>
      <c r="AC200" s="36"/>
      <c r="AD200" s="83"/>
      <c r="AE200" s="35"/>
      <c r="AF200" s="37"/>
      <c r="AJ200" s="36"/>
      <c r="AM200" s="92" t="str">
        <f>IF(AND(ISBLANK('Page 2 Results'!P200),ISBLANK('Page 2 Results'!AB200),ISBLANK('Page 2 Results'!AC200),ISBLANK('Page 2 Results'!AJ200),ISBLANK('Page 2 Results'!AK200)),"",IF(OR(ISBLANK('Page 2 Results'!P200),ISBLANK('Page 2 Results'!AB200),ISBLANK('Page 2 Results'!AC200),ISBLANK('Page 2 Results'!AJ200),ISBLANK('Page 2 Results'!AK200)),"DATE ERROR!! At least one of the dates is missing.",IF(AND('Page 2 Results'!O200&lt;='Page 2 Results'!P200,ROUNDDOWN('Page 2 Results'!P200,0)&lt;='Page 2 Results'!AB200,'Page 2 Results'!AB200&lt;='Page 2 Results'!AC200,'Page 2 Results'!AC200&lt;='Page 2 Results'!AJ200,'Page 2 Results'!AJ200&lt;='Page 2 Results'!AK200),"","DATE ERROR!! Please double check the dates you provided.")))</f>
        <v/>
      </c>
      <c r="AN200" s="85" t="str">
        <f>IF(AND(ISBLANK('Page 2 Results'!O200),ISBLANK('Page 2 Results'!P200),ISBLANK('Page 2 Results'!C200)),"",IF('Page 2 Results'!C200="Flush","**Flush Sample**",IF(OR('Page 2 Results'!F200="Ice Machine (Stand Alone)",'Page 2 Results'!F200="Ice Machine (in Refrigerator) -- Not required if non-metal water line"),"**Ice Machine**",ROUND(('Page 2 Results'!P200-'Page 2 Results'!O200)*24,9))))</f>
        <v/>
      </c>
      <c r="AO200" s="85" t="str">
        <f>IF(ISBLANK('Page 2 Results'!AF200),"",IF(ISTEXT('Page 2 Results'!AF200),"No",IF(OR(AND('Page 2 Results'!AF200&gt;=5.5,'Page 2 Results'!AG200="ppb (= ug/L)"),AND('Page 2 Results'!AF200&gt;=5.5/1000,'Page 2 Results'!AG200="ppm (= mg/L)")),"Yes","No")))</f>
        <v/>
      </c>
      <c r="AP200" s="78" t="str">
        <f>IF(AND('Page 2 Results'!AO200="Yes",'Page 2 Results'!G200="Yes (= Consumption)"),"Lead Result = "&amp;IF('Page 2 Results'!AG200="ppm (= mg/L)",'Page 2 Results'!AF200*1000,'Page 2 Results'!AF200)&amp;" ppb &lt;-- Within 24 hours of receipt of laboratory report, access to this consumption outlet must be closed.",IF(AND('Page 2 Results'!AO200="Yes",'Page 2 Results'!G200="No (= Non-Consumption)"),"Lead Result = "&amp;IF('Page 2 Results'!AG200="ppm (= mg/L)",'Page 2 Results'!AF200*1000,'Page 2 Results'!AF200)&amp;" ppb &lt;-- Within 24 hours of receipt of laboratory report, signage must be posted on this non-consumption outlet OR access to this non-consumption outlet must be closed.",""))</f>
        <v/>
      </c>
    </row>
    <row r="201" spans="4:42" x14ac:dyDescent="0.25">
      <c r="D201" s="90" t="str">
        <f>IF(AND('Page 2 Results'!B201="",'Page 2 Results'!C201=""),"",IF('Page 2 Results'!B201="","ERROR: Sample purpose is missing.",IF('Page 2 Results'!C201="","ERROR: Sample type is missing.",IF(OR(AND('Page 2 Results'!B201='Appx--List of Drop-Down Options'!$A$6,'Page 2 Results'!C201="First-Draw"),AND('Page 2 Results'!B201='Appx--List of Drop-Down Options'!$A$7,'Page 2 Results'!C201="Flush")),"ERROR: Sample PURPOSE and sample TYPE do not match.",""))))</f>
        <v/>
      </c>
      <c r="H201" s="101" t="str">
        <f>IF(AND('Page 2 Results'!F201="",'Page 2 Results'!G201=""),"",IF('Page 2 Results'!G201="","ERROR:  Use type of this outlet is missing.",IF(AND(OR(COUNTIF('Appx--List of Drop-Down Options'!$B$5:$B$10,'Page 2 Results'!F201)&gt;0,COUNTIF('Appx--List of Drop-Down Options'!$B$14:$B$15,'Page 2 Results'!F201)&gt;0,COUNTIF('Appx--List of Drop-Down Options'!$B$20:$B$22,'Page 2 Results'!F201)&gt;0,COUNTIF('Appx--List of Drop-Down Options'!$B$30,'Page 2 Results'!F201)&gt;0),'Page 2 Results'!G201="No (= Non-Consumption)"),"ERROR:  This type of outlet must be consumption.","")))</f>
        <v/>
      </c>
      <c r="N201" s="35"/>
      <c r="O201" s="34"/>
      <c r="P201" s="34"/>
      <c r="S201" s="33"/>
      <c r="U201" s="33"/>
      <c r="AB201" s="36"/>
      <c r="AC201" s="36"/>
      <c r="AD201" s="83"/>
      <c r="AE201" s="35"/>
      <c r="AF201" s="37"/>
      <c r="AJ201" s="36"/>
      <c r="AM201" s="92" t="str">
        <f>IF(AND(ISBLANK('Page 2 Results'!P201),ISBLANK('Page 2 Results'!AB201),ISBLANK('Page 2 Results'!AC201),ISBLANK('Page 2 Results'!AJ201),ISBLANK('Page 2 Results'!AK201)),"",IF(OR(ISBLANK('Page 2 Results'!P201),ISBLANK('Page 2 Results'!AB201),ISBLANK('Page 2 Results'!AC201),ISBLANK('Page 2 Results'!AJ201),ISBLANK('Page 2 Results'!AK201)),"DATE ERROR!! At least one of the dates is missing.",IF(AND('Page 2 Results'!O201&lt;='Page 2 Results'!P201,ROUNDDOWN('Page 2 Results'!P201,0)&lt;='Page 2 Results'!AB201,'Page 2 Results'!AB201&lt;='Page 2 Results'!AC201,'Page 2 Results'!AC201&lt;='Page 2 Results'!AJ201,'Page 2 Results'!AJ201&lt;='Page 2 Results'!AK201),"","DATE ERROR!! Please double check the dates you provided.")))</f>
        <v/>
      </c>
      <c r="AN201" s="85" t="str">
        <f>IF(AND(ISBLANK('Page 2 Results'!O201),ISBLANK('Page 2 Results'!P201),ISBLANK('Page 2 Results'!C201)),"",IF('Page 2 Results'!C201="Flush","**Flush Sample**",IF(OR('Page 2 Results'!F201="Ice Machine (Stand Alone)",'Page 2 Results'!F201="Ice Machine (in Refrigerator) -- Not required if non-metal water line"),"**Ice Machine**",ROUND(('Page 2 Results'!P201-'Page 2 Results'!O201)*24,9))))</f>
        <v/>
      </c>
      <c r="AO201" s="85" t="str">
        <f>IF(ISBLANK('Page 2 Results'!AF201),"",IF(ISTEXT('Page 2 Results'!AF201),"No",IF(OR(AND('Page 2 Results'!AF201&gt;=5.5,'Page 2 Results'!AG201="ppb (= ug/L)"),AND('Page 2 Results'!AF201&gt;=5.5/1000,'Page 2 Results'!AG201="ppm (= mg/L)")),"Yes","No")))</f>
        <v/>
      </c>
      <c r="AP201" s="78" t="str">
        <f>IF(AND('Page 2 Results'!AO201="Yes",'Page 2 Results'!G201="Yes (= Consumption)"),"Lead Result = "&amp;IF('Page 2 Results'!AG201="ppm (= mg/L)",'Page 2 Results'!AF201*1000,'Page 2 Results'!AF201)&amp;" ppb &lt;-- Within 24 hours of receipt of laboratory report, access to this consumption outlet must be closed.",IF(AND('Page 2 Results'!AO201="Yes",'Page 2 Results'!G201="No (= Non-Consumption)"),"Lead Result = "&amp;IF('Page 2 Results'!AG201="ppm (= mg/L)",'Page 2 Results'!AF201*1000,'Page 2 Results'!AF201)&amp;" ppb &lt;-- Within 24 hours of receipt of laboratory report, signage must be posted on this non-consumption outlet OR access to this non-consumption outlet must be closed.",""))</f>
        <v/>
      </c>
    </row>
    <row r="202" spans="4:42" x14ac:dyDescent="0.25">
      <c r="D202" s="90" t="str">
        <f>IF(AND('Page 2 Results'!B202="",'Page 2 Results'!C202=""),"",IF('Page 2 Results'!B202="","ERROR: Sample purpose is missing.",IF('Page 2 Results'!C202="","ERROR: Sample type is missing.",IF(OR(AND('Page 2 Results'!B202='Appx--List of Drop-Down Options'!$A$6,'Page 2 Results'!C202="First-Draw"),AND('Page 2 Results'!B202='Appx--List of Drop-Down Options'!$A$7,'Page 2 Results'!C202="Flush")),"ERROR: Sample PURPOSE and sample TYPE do not match.",""))))</f>
        <v/>
      </c>
      <c r="H202" s="101" t="str">
        <f>IF(AND('Page 2 Results'!F202="",'Page 2 Results'!G202=""),"",IF('Page 2 Results'!G202="","ERROR:  Use type of this outlet is missing.",IF(AND(OR(COUNTIF('Appx--List of Drop-Down Options'!$B$5:$B$10,'Page 2 Results'!F202)&gt;0,COUNTIF('Appx--List of Drop-Down Options'!$B$14:$B$15,'Page 2 Results'!F202)&gt;0,COUNTIF('Appx--List of Drop-Down Options'!$B$20:$B$22,'Page 2 Results'!F202)&gt;0,COUNTIF('Appx--List of Drop-Down Options'!$B$30,'Page 2 Results'!F202)&gt;0),'Page 2 Results'!G202="No (= Non-Consumption)"),"ERROR:  This type of outlet must be consumption.","")))</f>
        <v/>
      </c>
      <c r="N202" s="35"/>
      <c r="O202" s="34"/>
      <c r="P202" s="34"/>
      <c r="S202" s="33"/>
      <c r="U202" s="33"/>
      <c r="AB202" s="36"/>
      <c r="AC202" s="36"/>
      <c r="AD202" s="83"/>
      <c r="AE202" s="35"/>
      <c r="AF202" s="37"/>
      <c r="AJ202" s="36"/>
      <c r="AM202" s="92" t="str">
        <f>IF(AND(ISBLANK('Page 2 Results'!P202),ISBLANK('Page 2 Results'!AB202),ISBLANK('Page 2 Results'!AC202),ISBLANK('Page 2 Results'!AJ202),ISBLANK('Page 2 Results'!AK202)),"",IF(OR(ISBLANK('Page 2 Results'!P202),ISBLANK('Page 2 Results'!AB202),ISBLANK('Page 2 Results'!AC202),ISBLANK('Page 2 Results'!AJ202),ISBLANK('Page 2 Results'!AK202)),"DATE ERROR!! At least one of the dates is missing.",IF(AND('Page 2 Results'!O202&lt;='Page 2 Results'!P202,ROUNDDOWN('Page 2 Results'!P202,0)&lt;='Page 2 Results'!AB202,'Page 2 Results'!AB202&lt;='Page 2 Results'!AC202,'Page 2 Results'!AC202&lt;='Page 2 Results'!AJ202,'Page 2 Results'!AJ202&lt;='Page 2 Results'!AK202),"","DATE ERROR!! Please double check the dates you provided.")))</f>
        <v/>
      </c>
      <c r="AN202" s="85" t="str">
        <f>IF(AND(ISBLANK('Page 2 Results'!O202),ISBLANK('Page 2 Results'!P202),ISBLANK('Page 2 Results'!C202)),"",IF('Page 2 Results'!C202="Flush","**Flush Sample**",IF(OR('Page 2 Results'!F202="Ice Machine (Stand Alone)",'Page 2 Results'!F202="Ice Machine (in Refrigerator) -- Not required if non-metal water line"),"**Ice Machine**",ROUND(('Page 2 Results'!P202-'Page 2 Results'!O202)*24,9))))</f>
        <v/>
      </c>
      <c r="AO202" s="85" t="str">
        <f>IF(ISBLANK('Page 2 Results'!AF202),"",IF(ISTEXT('Page 2 Results'!AF202),"No",IF(OR(AND('Page 2 Results'!AF202&gt;=5.5,'Page 2 Results'!AG202="ppb (= ug/L)"),AND('Page 2 Results'!AF202&gt;=5.5/1000,'Page 2 Results'!AG202="ppm (= mg/L)")),"Yes","No")))</f>
        <v/>
      </c>
      <c r="AP202" s="78" t="str">
        <f>IF(AND('Page 2 Results'!AO202="Yes",'Page 2 Results'!G202="Yes (= Consumption)"),"Lead Result = "&amp;IF('Page 2 Results'!AG202="ppm (= mg/L)",'Page 2 Results'!AF202*1000,'Page 2 Results'!AF202)&amp;" ppb &lt;-- Within 24 hours of receipt of laboratory report, access to this consumption outlet must be closed.",IF(AND('Page 2 Results'!AO202="Yes",'Page 2 Results'!G202="No (= Non-Consumption)"),"Lead Result = "&amp;IF('Page 2 Results'!AG202="ppm (= mg/L)",'Page 2 Results'!AF202*1000,'Page 2 Results'!AF202)&amp;" ppb &lt;-- Within 24 hours of receipt of laboratory report, signage must be posted on this non-consumption outlet OR access to this non-consumption outlet must be closed.",""))</f>
        <v/>
      </c>
    </row>
    <row r="203" spans="4:42" x14ac:dyDescent="0.25">
      <c r="D203" s="90" t="str">
        <f>IF(AND('Page 2 Results'!B203="",'Page 2 Results'!C203=""),"",IF('Page 2 Results'!B203="","ERROR: Sample purpose is missing.",IF('Page 2 Results'!C203="","ERROR: Sample type is missing.",IF(OR(AND('Page 2 Results'!B203='Appx--List of Drop-Down Options'!$A$6,'Page 2 Results'!C203="First-Draw"),AND('Page 2 Results'!B203='Appx--List of Drop-Down Options'!$A$7,'Page 2 Results'!C203="Flush")),"ERROR: Sample PURPOSE and sample TYPE do not match.",""))))</f>
        <v/>
      </c>
      <c r="H203" s="101" t="str">
        <f>IF(AND('Page 2 Results'!F203="",'Page 2 Results'!G203=""),"",IF('Page 2 Results'!G203="","ERROR:  Use type of this outlet is missing.",IF(AND(OR(COUNTIF('Appx--List of Drop-Down Options'!$B$5:$B$10,'Page 2 Results'!F203)&gt;0,COUNTIF('Appx--List of Drop-Down Options'!$B$14:$B$15,'Page 2 Results'!F203)&gt;0,COUNTIF('Appx--List of Drop-Down Options'!$B$20:$B$22,'Page 2 Results'!F203)&gt;0,COUNTIF('Appx--List of Drop-Down Options'!$B$30,'Page 2 Results'!F203)&gt;0),'Page 2 Results'!G203="No (= Non-Consumption)"),"ERROR:  This type of outlet must be consumption.","")))</f>
        <v/>
      </c>
      <c r="N203" s="35"/>
      <c r="O203" s="34"/>
      <c r="P203" s="34"/>
      <c r="S203" s="33"/>
      <c r="U203" s="33"/>
      <c r="AB203" s="36"/>
      <c r="AC203" s="36"/>
      <c r="AD203" s="83"/>
      <c r="AE203" s="35"/>
      <c r="AF203" s="37"/>
      <c r="AJ203" s="36"/>
      <c r="AM203" s="92" t="str">
        <f>IF(AND(ISBLANK('Page 2 Results'!P203),ISBLANK('Page 2 Results'!AB203),ISBLANK('Page 2 Results'!AC203),ISBLANK('Page 2 Results'!AJ203),ISBLANK('Page 2 Results'!AK203)),"",IF(OR(ISBLANK('Page 2 Results'!P203),ISBLANK('Page 2 Results'!AB203),ISBLANK('Page 2 Results'!AC203),ISBLANK('Page 2 Results'!AJ203),ISBLANK('Page 2 Results'!AK203)),"DATE ERROR!! At least one of the dates is missing.",IF(AND('Page 2 Results'!O203&lt;='Page 2 Results'!P203,ROUNDDOWN('Page 2 Results'!P203,0)&lt;='Page 2 Results'!AB203,'Page 2 Results'!AB203&lt;='Page 2 Results'!AC203,'Page 2 Results'!AC203&lt;='Page 2 Results'!AJ203,'Page 2 Results'!AJ203&lt;='Page 2 Results'!AK203),"","DATE ERROR!! Please double check the dates you provided.")))</f>
        <v/>
      </c>
      <c r="AN203" s="85" t="str">
        <f>IF(AND(ISBLANK('Page 2 Results'!O203),ISBLANK('Page 2 Results'!P203),ISBLANK('Page 2 Results'!C203)),"",IF('Page 2 Results'!C203="Flush","**Flush Sample**",IF(OR('Page 2 Results'!F203="Ice Machine (Stand Alone)",'Page 2 Results'!F203="Ice Machine (in Refrigerator) -- Not required if non-metal water line"),"**Ice Machine**",ROUND(('Page 2 Results'!P203-'Page 2 Results'!O203)*24,9))))</f>
        <v/>
      </c>
      <c r="AO203" s="85" t="str">
        <f>IF(ISBLANK('Page 2 Results'!AF203),"",IF(ISTEXT('Page 2 Results'!AF203),"No",IF(OR(AND('Page 2 Results'!AF203&gt;=5.5,'Page 2 Results'!AG203="ppb (= ug/L)"),AND('Page 2 Results'!AF203&gt;=5.5/1000,'Page 2 Results'!AG203="ppm (= mg/L)")),"Yes","No")))</f>
        <v/>
      </c>
      <c r="AP203" s="78" t="str">
        <f>IF(AND('Page 2 Results'!AO203="Yes",'Page 2 Results'!G203="Yes (= Consumption)"),"Lead Result = "&amp;IF('Page 2 Results'!AG203="ppm (= mg/L)",'Page 2 Results'!AF203*1000,'Page 2 Results'!AF203)&amp;" ppb &lt;-- Within 24 hours of receipt of laboratory report, access to this consumption outlet must be closed.",IF(AND('Page 2 Results'!AO203="Yes",'Page 2 Results'!G203="No (= Non-Consumption)"),"Lead Result = "&amp;IF('Page 2 Results'!AG203="ppm (= mg/L)",'Page 2 Results'!AF203*1000,'Page 2 Results'!AF203)&amp;" ppb &lt;-- Within 24 hours of receipt of laboratory report, signage must be posted on this non-consumption outlet OR access to this non-consumption outlet must be closed.",""))</f>
        <v/>
      </c>
    </row>
    <row r="204" spans="4:42" x14ac:dyDescent="0.25">
      <c r="D204" s="90" t="str">
        <f>IF(AND('Page 2 Results'!B204="",'Page 2 Results'!C204=""),"",IF('Page 2 Results'!B204="","ERROR: Sample purpose is missing.",IF('Page 2 Results'!C204="","ERROR: Sample type is missing.",IF(OR(AND('Page 2 Results'!B204='Appx--List of Drop-Down Options'!$A$6,'Page 2 Results'!C204="First-Draw"),AND('Page 2 Results'!B204='Appx--List of Drop-Down Options'!$A$7,'Page 2 Results'!C204="Flush")),"ERROR: Sample PURPOSE and sample TYPE do not match.",""))))</f>
        <v/>
      </c>
      <c r="H204" s="101" t="str">
        <f>IF(AND('Page 2 Results'!F204="",'Page 2 Results'!G204=""),"",IF('Page 2 Results'!G204="","ERROR:  Use type of this outlet is missing.",IF(AND(OR(COUNTIF('Appx--List of Drop-Down Options'!$B$5:$B$10,'Page 2 Results'!F204)&gt;0,COUNTIF('Appx--List of Drop-Down Options'!$B$14:$B$15,'Page 2 Results'!F204)&gt;0,COUNTIF('Appx--List of Drop-Down Options'!$B$20:$B$22,'Page 2 Results'!F204)&gt;0,COUNTIF('Appx--List of Drop-Down Options'!$B$30,'Page 2 Results'!F204)&gt;0),'Page 2 Results'!G204="No (= Non-Consumption)"),"ERROR:  This type of outlet must be consumption.","")))</f>
        <v/>
      </c>
      <c r="N204" s="35"/>
      <c r="O204" s="34"/>
      <c r="P204" s="34"/>
      <c r="S204" s="33"/>
      <c r="U204" s="33"/>
      <c r="AB204" s="36"/>
      <c r="AC204" s="36"/>
      <c r="AD204" s="83"/>
      <c r="AE204" s="35"/>
      <c r="AF204" s="37"/>
      <c r="AJ204" s="36"/>
      <c r="AM204" s="92" t="str">
        <f>IF(AND(ISBLANK('Page 2 Results'!P204),ISBLANK('Page 2 Results'!AB204),ISBLANK('Page 2 Results'!AC204),ISBLANK('Page 2 Results'!AJ204),ISBLANK('Page 2 Results'!AK204)),"",IF(OR(ISBLANK('Page 2 Results'!P204),ISBLANK('Page 2 Results'!AB204),ISBLANK('Page 2 Results'!AC204),ISBLANK('Page 2 Results'!AJ204),ISBLANK('Page 2 Results'!AK204)),"DATE ERROR!! At least one of the dates is missing.",IF(AND('Page 2 Results'!O204&lt;='Page 2 Results'!P204,ROUNDDOWN('Page 2 Results'!P204,0)&lt;='Page 2 Results'!AB204,'Page 2 Results'!AB204&lt;='Page 2 Results'!AC204,'Page 2 Results'!AC204&lt;='Page 2 Results'!AJ204,'Page 2 Results'!AJ204&lt;='Page 2 Results'!AK204),"","DATE ERROR!! Please double check the dates you provided.")))</f>
        <v/>
      </c>
      <c r="AN204" s="85" t="str">
        <f>IF(AND(ISBLANK('Page 2 Results'!O204),ISBLANK('Page 2 Results'!P204),ISBLANK('Page 2 Results'!C204)),"",IF('Page 2 Results'!C204="Flush","**Flush Sample**",IF(OR('Page 2 Results'!F204="Ice Machine (Stand Alone)",'Page 2 Results'!F204="Ice Machine (in Refrigerator) -- Not required if non-metal water line"),"**Ice Machine**",ROUND(('Page 2 Results'!P204-'Page 2 Results'!O204)*24,9))))</f>
        <v/>
      </c>
      <c r="AO204" s="85" t="str">
        <f>IF(ISBLANK('Page 2 Results'!AF204),"",IF(ISTEXT('Page 2 Results'!AF204),"No",IF(OR(AND('Page 2 Results'!AF204&gt;=5.5,'Page 2 Results'!AG204="ppb (= ug/L)"),AND('Page 2 Results'!AF204&gt;=5.5/1000,'Page 2 Results'!AG204="ppm (= mg/L)")),"Yes","No")))</f>
        <v/>
      </c>
      <c r="AP204" s="78" t="str">
        <f>IF(AND('Page 2 Results'!AO204="Yes",'Page 2 Results'!G204="Yes (= Consumption)"),"Lead Result = "&amp;IF('Page 2 Results'!AG204="ppm (= mg/L)",'Page 2 Results'!AF204*1000,'Page 2 Results'!AF204)&amp;" ppb &lt;-- Within 24 hours of receipt of laboratory report, access to this consumption outlet must be closed.",IF(AND('Page 2 Results'!AO204="Yes",'Page 2 Results'!G204="No (= Non-Consumption)"),"Lead Result = "&amp;IF('Page 2 Results'!AG204="ppm (= mg/L)",'Page 2 Results'!AF204*1000,'Page 2 Results'!AF204)&amp;" ppb &lt;-- Within 24 hours of receipt of laboratory report, signage must be posted on this non-consumption outlet OR access to this non-consumption outlet must be closed.",""))</f>
        <v/>
      </c>
    </row>
    <row r="205" spans="4:42" x14ac:dyDescent="0.25">
      <c r="D205" s="90" t="str">
        <f>IF(AND('Page 2 Results'!B205="",'Page 2 Results'!C205=""),"",IF('Page 2 Results'!B205="","ERROR: Sample purpose is missing.",IF('Page 2 Results'!C205="","ERROR: Sample type is missing.",IF(OR(AND('Page 2 Results'!B205='Appx--List of Drop-Down Options'!$A$6,'Page 2 Results'!C205="First-Draw"),AND('Page 2 Results'!B205='Appx--List of Drop-Down Options'!$A$7,'Page 2 Results'!C205="Flush")),"ERROR: Sample PURPOSE and sample TYPE do not match.",""))))</f>
        <v/>
      </c>
      <c r="H205" s="101" t="str">
        <f>IF(AND('Page 2 Results'!F205="",'Page 2 Results'!G205=""),"",IF('Page 2 Results'!G205="","ERROR:  Use type of this outlet is missing.",IF(AND(OR(COUNTIF('Appx--List of Drop-Down Options'!$B$5:$B$10,'Page 2 Results'!F205)&gt;0,COUNTIF('Appx--List of Drop-Down Options'!$B$14:$B$15,'Page 2 Results'!F205)&gt;0,COUNTIF('Appx--List of Drop-Down Options'!$B$20:$B$22,'Page 2 Results'!F205)&gt;0,COUNTIF('Appx--List of Drop-Down Options'!$B$30,'Page 2 Results'!F205)&gt;0),'Page 2 Results'!G205="No (= Non-Consumption)"),"ERROR:  This type of outlet must be consumption.","")))</f>
        <v/>
      </c>
      <c r="N205" s="35"/>
      <c r="O205" s="34"/>
      <c r="P205" s="34"/>
      <c r="S205" s="33"/>
      <c r="U205" s="33"/>
      <c r="AB205" s="36"/>
      <c r="AC205" s="36"/>
      <c r="AD205" s="83"/>
      <c r="AE205" s="35"/>
      <c r="AF205" s="37"/>
      <c r="AJ205" s="36"/>
      <c r="AM205" s="92" t="str">
        <f>IF(AND(ISBLANK('Page 2 Results'!P205),ISBLANK('Page 2 Results'!AB205),ISBLANK('Page 2 Results'!AC205),ISBLANK('Page 2 Results'!AJ205),ISBLANK('Page 2 Results'!AK205)),"",IF(OR(ISBLANK('Page 2 Results'!P205),ISBLANK('Page 2 Results'!AB205),ISBLANK('Page 2 Results'!AC205),ISBLANK('Page 2 Results'!AJ205),ISBLANK('Page 2 Results'!AK205)),"DATE ERROR!! At least one of the dates is missing.",IF(AND('Page 2 Results'!O205&lt;='Page 2 Results'!P205,ROUNDDOWN('Page 2 Results'!P205,0)&lt;='Page 2 Results'!AB205,'Page 2 Results'!AB205&lt;='Page 2 Results'!AC205,'Page 2 Results'!AC205&lt;='Page 2 Results'!AJ205,'Page 2 Results'!AJ205&lt;='Page 2 Results'!AK205),"","DATE ERROR!! Please double check the dates you provided.")))</f>
        <v/>
      </c>
      <c r="AN205" s="85" t="str">
        <f>IF(AND(ISBLANK('Page 2 Results'!O205),ISBLANK('Page 2 Results'!P205),ISBLANK('Page 2 Results'!C205)),"",IF('Page 2 Results'!C205="Flush","**Flush Sample**",IF(OR('Page 2 Results'!F205="Ice Machine (Stand Alone)",'Page 2 Results'!F205="Ice Machine (in Refrigerator) -- Not required if non-metal water line"),"**Ice Machine**",ROUND(('Page 2 Results'!P205-'Page 2 Results'!O205)*24,9))))</f>
        <v/>
      </c>
      <c r="AO205" s="85" t="str">
        <f>IF(ISBLANK('Page 2 Results'!AF205),"",IF(ISTEXT('Page 2 Results'!AF205),"No",IF(OR(AND('Page 2 Results'!AF205&gt;=5.5,'Page 2 Results'!AG205="ppb (= ug/L)"),AND('Page 2 Results'!AF205&gt;=5.5/1000,'Page 2 Results'!AG205="ppm (= mg/L)")),"Yes","No")))</f>
        <v/>
      </c>
      <c r="AP205" s="78" t="str">
        <f>IF(AND('Page 2 Results'!AO205="Yes",'Page 2 Results'!G205="Yes (= Consumption)"),"Lead Result = "&amp;IF('Page 2 Results'!AG205="ppm (= mg/L)",'Page 2 Results'!AF205*1000,'Page 2 Results'!AF205)&amp;" ppb &lt;-- Within 24 hours of receipt of laboratory report, access to this consumption outlet must be closed.",IF(AND('Page 2 Results'!AO205="Yes",'Page 2 Results'!G205="No (= Non-Consumption)"),"Lead Result = "&amp;IF('Page 2 Results'!AG205="ppm (= mg/L)",'Page 2 Results'!AF205*1000,'Page 2 Results'!AF205)&amp;" ppb &lt;-- Within 24 hours of receipt of laboratory report, signage must be posted on this non-consumption outlet OR access to this non-consumption outlet must be closed.",""))</f>
        <v/>
      </c>
    </row>
    <row r="206" spans="4:42" x14ac:dyDescent="0.25">
      <c r="D206" s="90" t="str">
        <f>IF(AND('Page 2 Results'!B206="",'Page 2 Results'!C206=""),"",IF('Page 2 Results'!B206="","ERROR: Sample purpose is missing.",IF('Page 2 Results'!C206="","ERROR: Sample type is missing.",IF(OR(AND('Page 2 Results'!B206='Appx--List of Drop-Down Options'!$A$6,'Page 2 Results'!C206="First-Draw"),AND('Page 2 Results'!B206='Appx--List of Drop-Down Options'!$A$7,'Page 2 Results'!C206="Flush")),"ERROR: Sample PURPOSE and sample TYPE do not match.",""))))</f>
        <v/>
      </c>
      <c r="H206" s="101" t="str">
        <f>IF(AND('Page 2 Results'!F206="",'Page 2 Results'!G206=""),"",IF('Page 2 Results'!G206="","ERROR:  Use type of this outlet is missing.",IF(AND(OR(COUNTIF('Appx--List of Drop-Down Options'!$B$5:$B$10,'Page 2 Results'!F206)&gt;0,COUNTIF('Appx--List of Drop-Down Options'!$B$14:$B$15,'Page 2 Results'!F206)&gt;0,COUNTIF('Appx--List of Drop-Down Options'!$B$20:$B$22,'Page 2 Results'!F206)&gt;0,COUNTIF('Appx--List of Drop-Down Options'!$B$30,'Page 2 Results'!F206)&gt;0),'Page 2 Results'!G206="No (= Non-Consumption)"),"ERROR:  This type of outlet must be consumption.","")))</f>
        <v/>
      </c>
      <c r="N206" s="35"/>
      <c r="O206" s="34"/>
      <c r="P206" s="34"/>
      <c r="S206" s="33"/>
      <c r="U206" s="33"/>
      <c r="AB206" s="36"/>
      <c r="AC206" s="36"/>
      <c r="AD206" s="83"/>
      <c r="AE206" s="35"/>
      <c r="AF206" s="37"/>
      <c r="AJ206" s="36"/>
      <c r="AM206" s="92" t="str">
        <f>IF(AND(ISBLANK('Page 2 Results'!P206),ISBLANK('Page 2 Results'!AB206),ISBLANK('Page 2 Results'!AC206),ISBLANK('Page 2 Results'!AJ206),ISBLANK('Page 2 Results'!AK206)),"",IF(OR(ISBLANK('Page 2 Results'!P206),ISBLANK('Page 2 Results'!AB206),ISBLANK('Page 2 Results'!AC206),ISBLANK('Page 2 Results'!AJ206),ISBLANK('Page 2 Results'!AK206)),"DATE ERROR!! At least one of the dates is missing.",IF(AND('Page 2 Results'!O206&lt;='Page 2 Results'!P206,ROUNDDOWN('Page 2 Results'!P206,0)&lt;='Page 2 Results'!AB206,'Page 2 Results'!AB206&lt;='Page 2 Results'!AC206,'Page 2 Results'!AC206&lt;='Page 2 Results'!AJ206,'Page 2 Results'!AJ206&lt;='Page 2 Results'!AK206),"","DATE ERROR!! Please double check the dates you provided.")))</f>
        <v/>
      </c>
      <c r="AN206" s="85" t="str">
        <f>IF(AND(ISBLANK('Page 2 Results'!O206),ISBLANK('Page 2 Results'!P206),ISBLANK('Page 2 Results'!C206)),"",IF('Page 2 Results'!C206="Flush","**Flush Sample**",IF(OR('Page 2 Results'!F206="Ice Machine (Stand Alone)",'Page 2 Results'!F206="Ice Machine (in Refrigerator) -- Not required if non-metal water line"),"**Ice Machine**",ROUND(('Page 2 Results'!P206-'Page 2 Results'!O206)*24,9))))</f>
        <v/>
      </c>
      <c r="AO206" s="85" t="str">
        <f>IF(ISBLANK('Page 2 Results'!AF206),"",IF(ISTEXT('Page 2 Results'!AF206),"No",IF(OR(AND('Page 2 Results'!AF206&gt;=5.5,'Page 2 Results'!AG206="ppb (= ug/L)"),AND('Page 2 Results'!AF206&gt;=5.5/1000,'Page 2 Results'!AG206="ppm (= mg/L)")),"Yes","No")))</f>
        <v/>
      </c>
      <c r="AP206" s="78" t="str">
        <f>IF(AND('Page 2 Results'!AO206="Yes",'Page 2 Results'!G206="Yes (= Consumption)"),"Lead Result = "&amp;IF('Page 2 Results'!AG206="ppm (= mg/L)",'Page 2 Results'!AF206*1000,'Page 2 Results'!AF206)&amp;" ppb &lt;-- Within 24 hours of receipt of laboratory report, access to this consumption outlet must be closed.",IF(AND('Page 2 Results'!AO206="Yes",'Page 2 Results'!G206="No (= Non-Consumption)"),"Lead Result = "&amp;IF('Page 2 Results'!AG206="ppm (= mg/L)",'Page 2 Results'!AF206*1000,'Page 2 Results'!AF206)&amp;" ppb &lt;-- Within 24 hours of receipt of laboratory report, signage must be posted on this non-consumption outlet OR access to this non-consumption outlet must be closed.",""))</f>
        <v/>
      </c>
    </row>
    <row r="207" spans="4:42" x14ac:dyDescent="0.25">
      <c r="D207" s="90" t="str">
        <f>IF(AND('Page 2 Results'!B207="",'Page 2 Results'!C207=""),"",IF('Page 2 Results'!B207="","ERROR: Sample purpose is missing.",IF('Page 2 Results'!C207="","ERROR: Sample type is missing.",IF(OR(AND('Page 2 Results'!B207='Appx--List of Drop-Down Options'!$A$6,'Page 2 Results'!C207="First-Draw"),AND('Page 2 Results'!B207='Appx--List of Drop-Down Options'!$A$7,'Page 2 Results'!C207="Flush")),"ERROR: Sample PURPOSE and sample TYPE do not match.",""))))</f>
        <v/>
      </c>
      <c r="H207" s="101" t="str">
        <f>IF(AND('Page 2 Results'!F207="",'Page 2 Results'!G207=""),"",IF('Page 2 Results'!G207="","ERROR:  Use type of this outlet is missing.",IF(AND(OR(COUNTIF('Appx--List of Drop-Down Options'!$B$5:$B$10,'Page 2 Results'!F207)&gt;0,COUNTIF('Appx--List of Drop-Down Options'!$B$14:$B$15,'Page 2 Results'!F207)&gt;0,COUNTIF('Appx--List of Drop-Down Options'!$B$20:$B$22,'Page 2 Results'!F207)&gt;0,COUNTIF('Appx--List of Drop-Down Options'!$B$30,'Page 2 Results'!F207)&gt;0),'Page 2 Results'!G207="No (= Non-Consumption)"),"ERROR:  This type of outlet must be consumption.","")))</f>
        <v/>
      </c>
      <c r="N207" s="35"/>
      <c r="O207" s="34"/>
      <c r="P207" s="34"/>
      <c r="S207" s="33"/>
      <c r="U207" s="33"/>
      <c r="AB207" s="36"/>
      <c r="AC207" s="36"/>
      <c r="AD207" s="83"/>
      <c r="AE207" s="35"/>
      <c r="AF207" s="37"/>
      <c r="AJ207" s="36"/>
      <c r="AM207" s="92" t="str">
        <f>IF(AND(ISBLANK('Page 2 Results'!P207),ISBLANK('Page 2 Results'!AB207),ISBLANK('Page 2 Results'!AC207),ISBLANK('Page 2 Results'!AJ207),ISBLANK('Page 2 Results'!AK207)),"",IF(OR(ISBLANK('Page 2 Results'!P207),ISBLANK('Page 2 Results'!AB207),ISBLANK('Page 2 Results'!AC207),ISBLANK('Page 2 Results'!AJ207),ISBLANK('Page 2 Results'!AK207)),"DATE ERROR!! At least one of the dates is missing.",IF(AND('Page 2 Results'!O207&lt;='Page 2 Results'!P207,ROUNDDOWN('Page 2 Results'!P207,0)&lt;='Page 2 Results'!AB207,'Page 2 Results'!AB207&lt;='Page 2 Results'!AC207,'Page 2 Results'!AC207&lt;='Page 2 Results'!AJ207,'Page 2 Results'!AJ207&lt;='Page 2 Results'!AK207),"","DATE ERROR!! Please double check the dates you provided.")))</f>
        <v/>
      </c>
      <c r="AN207" s="85" t="str">
        <f>IF(AND(ISBLANK('Page 2 Results'!O207),ISBLANK('Page 2 Results'!P207),ISBLANK('Page 2 Results'!C207)),"",IF('Page 2 Results'!C207="Flush","**Flush Sample**",IF(OR('Page 2 Results'!F207="Ice Machine (Stand Alone)",'Page 2 Results'!F207="Ice Machine (in Refrigerator) -- Not required if non-metal water line"),"**Ice Machine**",ROUND(('Page 2 Results'!P207-'Page 2 Results'!O207)*24,9))))</f>
        <v/>
      </c>
      <c r="AO207" s="85" t="str">
        <f>IF(ISBLANK('Page 2 Results'!AF207),"",IF(ISTEXT('Page 2 Results'!AF207),"No",IF(OR(AND('Page 2 Results'!AF207&gt;=5.5,'Page 2 Results'!AG207="ppb (= ug/L)"),AND('Page 2 Results'!AF207&gt;=5.5/1000,'Page 2 Results'!AG207="ppm (= mg/L)")),"Yes","No")))</f>
        <v/>
      </c>
      <c r="AP207" s="78" t="str">
        <f>IF(AND('Page 2 Results'!AO207="Yes",'Page 2 Results'!G207="Yes (= Consumption)"),"Lead Result = "&amp;IF('Page 2 Results'!AG207="ppm (= mg/L)",'Page 2 Results'!AF207*1000,'Page 2 Results'!AF207)&amp;" ppb &lt;-- Within 24 hours of receipt of laboratory report, access to this consumption outlet must be closed.",IF(AND('Page 2 Results'!AO207="Yes",'Page 2 Results'!G207="No (= Non-Consumption)"),"Lead Result = "&amp;IF('Page 2 Results'!AG207="ppm (= mg/L)",'Page 2 Results'!AF207*1000,'Page 2 Results'!AF207)&amp;" ppb &lt;-- Within 24 hours of receipt of laboratory report, signage must be posted on this non-consumption outlet OR access to this non-consumption outlet must be closed.",""))</f>
        <v/>
      </c>
    </row>
    <row r="208" spans="4:42" x14ac:dyDescent="0.25">
      <c r="D208" s="90" t="str">
        <f>IF(AND('Page 2 Results'!B208="",'Page 2 Results'!C208=""),"",IF('Page 2 Results'!B208="","ERROR: Sample purpose is missing.",IF('Page 2 Results'!C208="","ERROR: Sample type is missing.",IF(OR(AND('Page 2 Results'!B208='Appx--List of Drop-Down Options'!$A$6,'Page 2 Results'!C208="First-Draw"),AND('Page 2 Results'!B208='Appx--List of Drop-Down Options'!$A$7,'Page 2 Results'!C208="Flush")),"ERROR: Sample PURPOSE and sample TYPE do not match.",""))))</f>
        <v/>
      </c>
      <c r="H208" s="101" t="str">
        <f>IF(AND('Page 2 Results'!F208="",'Page 2 Results'!G208=""),"",IF('Page 2 Results'!G208="","ERROR:  Use type of this outlet is missing.",IF(AND(OR(COUNTIF('Appx--List of Drop-Down Options'!$B$5:$B$10,'Page 2 Results'!F208)&gt;0,COUNTIF('Appx--List of Drop-Down Options'!$B$14:$B$15,'Page 2 Results'!F208)&gt;0,COUNTIF('Appx--List of Drop-Down Options'!$B$20:$B$22,'Page 2 Results'!F208)&gt;0,COUNTIF('Appx--List of Drop-Down Options'!$B$30,'Page 2 Results'!F208)&gt;0),'Page 2 Results'!G208="No (= Non-Consumption)"),"ERROR:  This type of outlet must be consumption.","")))</f>
        <v/>
      </c>
      <c r="N208" s="35"/>
      <c r="O208" s="34"/>
      <c r="P208" s="34"/>
      <c r="S208" s="33"/>
      <c r="U208" s="33"/>
      <c r="AB208" s="36"/>
      <c r="AC208" s="36"/>
      <c r="AD208" s="83"/>
      <c r="AE208" s="35"/>
      <c r="AF208" s="37"/>
      <c r="AJ208" s="36"/>
      <c r="AM208" s="92" t="str">
        <f>IF(AND(ISBLANK('Page 2 Results'!P208),ISBLANK('Page 2 Results'!AB208),ISBLANK('Page 2 Results'!AC208),ISBLANK('Page 2 Results'!AJ208),ISBLANK('Page 2 Results'!AK208)),"",IF(OR(ISBLANK('Page 2 Results'!P208),ISBLANK('Page 2 Results'!AB208),ISBLANK('Page 2 Results'!AC208),ISBLANK('Page 2 Results'!AJ208),ISBLANK('Page 2 Results'!AK208)),"DATE ERROR!! At least one of the dates is missing.",IF(AND('Page 2 Results'!O208&lt;='Page 2 Results'!P208,ROUNDDOWN('Page 2 Results'!P208,0)&lt;='Page 2 Results'!AB208,'Page 2 Results'!AB208&lt;='Page 2 Results'!AC208,'Page 2 Results'!AC208&lt;='Page 2 Results'!AJ208,'Page 2 Results'!AJ208&lt;='Page 2 Results'!AK208),"","DATE ERROR!! Please double check the dates you provided.")))</f>
        <v/>
      </c>
      <c r="AN208" s="85" t="str">
        <f>IF(AND(ISBLANK('Page 2 Results'!O208),ISBLANK('Page 2 Results'!P208),ISBLANK('Page 2 Results'!C208)),"",IF('Page 2 Results'!C208="Flush","**Flush Sample**",IF(OR('Page 2 Results'!F208="Ice Machine (Stand Alone)",'Page 2 Results'!F208="Ice Machine (in Refrigerator) -- Not required if non-metal water line"),"**Ice Machine**",ROUND(('Page 2 Results'!P208-'Page 2 Results'!O208)*24,9))))</f>
        <v/>
      </c>
      <c r="AO208" s="85" t="str">
        <f>IF(ISBLANK('Page 2 Results'!AF208),"",IF(ISTEXT('Page 2 Results'!AF208),"No",IF(OR(AND('Page 2 Results'!AF208&gt;=5.5,'Page 2 Results'!AG208="ppb (= ug/L)"),AND('Page 2 Results'!AF208&gt;=5.5/1000,'Page 2 Results'!AG208="ppm (= mg/L)")),"Yes","No")))</f>
        <v/>
      </c>
      <c r="AP208" s="78" t="str">
        <f>IF(AND('Page 2 Results'!AO208="Yes",'Page 2 Results'!G208="Yes (= Consumption)"),"Lead Result = "&amp;IF('Page 2 Results'!AG208="ppm (= mg/L)",'Page 2 Results'!AF208*1000,'Page 2 Results'!AF208)&amp;" ppb &lt;-- Within 24 hours of receipt of laboratory report, access to this consumption outlet must be closed.",IF(AND('Page 2 Results'!AO208="Yes",'Page 2 Results'!G208="No (= Non-Consumption)"),"Lead Result = "&amp;IF('Page 2 Results'!AG208="ppm (= mg/L)",'Page 2 Results'!AF208*1000,'Page 2 Results'!AF208)&amp;" ppb &lt;-- Within 24 hours of receipt of laboratory report, signage must be posted on this non-consumption outlet OR access to this non-consumption outlet must be closed.",""))</f>
        <v/>
      </c>
    </row>
    <row r="209" spans="4:42" x14ac:dyDescent="0.25">
      <c r="D209" s="90" t="str">
        <f>IF(AND('Page 2 Results'!B209="",'Page 2 Results'!C209=""),"",IF('Page 2 Results'!B209="","ERROR: Sample purpose is missing.",IF('Page 2 Results'!C209="","ERROR: Sample type is missing.",IF(OR(AND('Page 2 Results'!B209='Appx--List of Drop-Down Options'!$A$6,'Page 2 Results'!C209="First-Draw"),AND('Page 2 Results'!B209='Appx--List of Drop-Down Options'!$A$7,'Page 2 Results'!C209="Flush")),"ERROR: Sample PURPOSE and sample TYPE do not match.",""))))</f>
        <v/>
      </c>
      <c r="H209" s="101" t="str">
        <f>IF(AND('Page 2 Results'!F209="",'Page 2 Results'!G209=""),"",IF('Page 2 Results'!G209="","ERROR:  Use type of this outlet is missing.",IF(AND(OR(COUNTIF('Appx--List of Drop-Down Options'!$B$5:$B$10,'Page 2 Results'!F209)&gt;0,COUNTIF('Appx--List of Drop-Down Options'!$B$14:$B$15,'Page 2 Results'!F209)&gt;0,COUNTIF('Appx--List of Drop-Down Options'!$B$20:$B$22,'Page 2 Results'!F209)&gt;0,COUNTIF('Appx--List of Drop-Down Options'!$B$30,'Page 2 Results'!F209)&gt;0),'Page 2 Results'!G209="No (= Non-Consumption)"),"ERROR:  This type of outlet must be consumption.","")))</f>
        <v/>
      </c>
      <c r="N209" s="35"/>
      <c r="O209" s="34"/>
      <c r="P209" s="34"/>
      <c r="S209" s="33"/>
      <c r="U209" s="33"/>
      <c r="AB209" s="36"/>
      <c r="AC209" s="36"/>
      <c r="AD209" s="83"/>
      <c r="AE209" s="35"/>
      <c r="AF209" s="37"/>
      <c r="AJ209" s="36"/>
      <c r="AM209" s="92" t="str">
        <f>IF(AND(ISBLANK('Page 2 Results'!P209),ISBLANK('Page 2 Results'!AB209),ISBLANK('Page 2 Results'!AC209),ISBLANK('Page 2 Results'!AJ209),ISBLANK('Page 2 Results'!AK209)),"",IF(OR(ISBLANK('Page 2 Results'!P209),ISBLANK('Page 2 Results'!AB209),ISBLANK('Page 2 Results'!AC209),ISBLANK('Page 2 Results'!AJ209),ISBLANK('Page 2 Results'!AK209)),"DATE ERROR!! At least one of the dates is missing.",IF(AND('Page 2 Results'!O209&lt;='Page 2 Results'!P209,ROUNDDOWN('Page 2 Results'!P209,0)&lt;='Page 2 Results'!AB209,'Page 2 Results'!AB209&lt;='Page 2 Results'!AC209,'Page 2 Results'!AC209&lt;='Page 2 Results'!AJ209,'Page 2 Results'!AJ209&lt;='Page 2 Results'!AK209),"","DATE ERROR!! Please double check the dates you provided.")))</f>
        <v/>
      </c>
      <c r="AN209" s="85" t="str">
        <f>IF(AND(ISBLANK('Page 2 Results'!O209),ISBLANK('Page 2 Results'!P209),ISBLANK('Page 2 Results'!C209)),"",IF('Page 2 Results'!C209="Flush","**Flush Sample**",IF(OR('Page 2 Results'!F209="Ice Machine (Stand Alone)",'Page 2 Results'!F209="Ice Machine (in Refrigerator) -- Not required if non-metal water line"),"**Ice Machine**",ROUND(('Page 2 Results'!P209-'Page 2 Results'!O209)*24,9))))</f>
        <v/>
      </c>
      <c r="AO209" s="85" t="str">
        <f>IF(ISBLANK('Page 2 Results'!AF209),"",IF(ISTEXT('Page 2 Results'!AF209),"No",IF(OR(AND('Page 2 Results'!AF209&gt;=5.5,'Page 2 Results'!AG209="ppb (= ug/L)"),AND('Page 2 Results'!AF209&gt;=5.5/1000,'Page 2 Results'!AG209="ppm (= mg/L)")),"Yes","No")))</f>
        <v/>
      </c>
      <c r="AP209" s="78" t="str">
        <f>IF(AND('Page 2 Results'!AO209="Yes",'Page 2 Results'!G209="Yes (= Consumption)"),"Lead Result = "&amp;IF('Page 2 Results'!AG209="ppm (= mg/L)",'Page 2 Results'!AF209*1000,'Page 2 Results'!AF209)&amp;" ppb &lt;-- Within 24 hours of receipt of laboratory report, access to this consumption outlet must be closed.",IF(AND('Page 2 Results'!AO209="Yes",'Page 2 Results'!G209="No (= Non-Consumption)"),"Lead Result = "&amp;IF('Page 2 Results'!AG209="ppm (= mg/L)",'Page 2 Results'!AF209*1000,'Page 2 Results'!AF209)&amp;" ppb &lt;-- Within 24 hours of receipt of laboratory report, signage must be posted on this non-consumption outlet OR access to this non-consumption outlet must be closed.",""))</f>
        <v/>
      </c>
    </row>
    <row r="210" spans="4:42" x14ac:dyDescent="0.25">
      <c r="D210" s="90" t="str">
        <f>IF(AND('Page 2 Results'!B210="",'Page 2 Results'!C210=""),"",IF('Page 2 Results'!B210="","ERROR: Sample purpose is missing.",IF('Page 2 Results'!C210="","ERROR: Sample type is missing.",IF(OR(AND('Page 2 Results'!B210='Appx--List of Drop-Down Options'!$A$6,'Page 2 Results'!C210="First-Draw"),AND('Page 2 Results'!B210='Appx--List of Drop-Down Options'!$A$7,'Page 2 Results'!C210="Flush")),"ERROR: Sample PURPOSE and sample TYPE do not match.",""))))</f>
        <v/>
      </c>
      <c r="H210" s="101" t="str">
        <f>IF(AND('Page 2 Results'!F210="",'Page 2 Results'!G210=""),"",IF('Page 2 Results'!G210="","ERROR:  Use type of this outlet is missing.",IF(AND(OR(COUNTIF('Appx--List of Drop-Down Options'!$B$5:$B$10,'Page 2 Results'!F210)&gt;0,COUNTIF('Appx--List of Drop-Down Options'!$B$14:$B$15,'Page 2 Results'!F210)&gt;0,COUNTIF('Appx--List of Drop-Down Options'!$B$20:$B$22,'Page 2 Results'!F210)&gt;0,COUNTIF('Appx--List of Drop-Down Options'!$B$30,'Page 2 Results'!F210)&gt;0),'Page 2 Results'!G210="No (= Non-Consumption)"),"ERROR:  This type of outlet must be consumption.","")))</f>
        <v/>
      </c>
      <c r="N210" s="35"/>
      <c r="O210" s="34"/>
      <c r="P210" s="34"/>
      <c r="S210" s="33"/>
      <c r="U210" s="33"/>
      <c r="AB210" s="36"/>
      <c r="AC210" s="36"/>
      <c r="AD210" s="83"/>
      <c r="AE210" s="35"/>
      <c r="AF210" s="37"/>
      <c r="AJ210" s="36"/>
      <c r="AM210" s="92" t="str">
        <f>IF(AND(ISBLANK('Page 2 Results'!P210),ISBLANK('Page 2 Results'!AB210),ISBLANK('Page 2 Results'!AC210),ISBLANK('Page 2 Results'!AJ210),ISBLANK('Page 2 Results'!AK210)),"",IF(OR(ISBLANK('Page 2 Results'!P210),ISBLANK('Page 2 Results'!AB210),ISBLANK('Page 2 Results'!AC210),ISBLANK('Page 2 Results'!AJ210),ISBLANK('Page 2 Results'!AK210)),"DATE ERROR!! At least one of the dates is missing.",IF(AND('Page 2 Results'!O210&lt;='Page 2 Results'!P210,ROUNDDOWN('Page 2 Results'!P210,0)&lt;='Page 2 Results'!AB210,'Page 2 Results'!AB210&lt;='Page 2 Results'!AC210,'Page 2 Results'!AC210&lt;='Page 2 Results'!AJ210,'Page 2 Results'!AJ210&lt;='Page 2 Results'!AK210),"","DATE ERROR!! Please double check the dates you provided.")))</f>
        <v/>
      </c>
      <c r="AN210" s="85" t="str">
        <f>IF(AND(ISBLANK('Page 2 Results'!O210),ISBLANK('Page 2 Results'!P210),ISBLANK('Page 2 Results'!C210)),"",IF('Page 2 Results'!C210="Flush","**Flush Sample**",IF(OR('Page 2 Results'!F210="Ice Machine (Stand Alone)",'Page 2 Results'!F210="Ice Machine (in Refrigerator) -- Not required if non-metal water line"),"**Ice Machine**",ROUND(('Page 2 Results'!P210-'Page 2 Results'!O210)*24,9))))</f>
        <v/>
      </c>
      <c r="AO210" s="85" t="str">
        <f>IF(ISBLANK('Page 2 Results'!AF210),"",IF(ISTEXT('Page 2 Results'!AF210),"No",IF(OR(AND('Page 2 Results'!AF210&gt;=5.5,'Page 2 Results'!AG210="ppb (= ug/L)"),AND('Page 2 Results'!AF210&gt;=5.5/1000,'Page 2 Results'!AG210="ppm (= mg/L)")),"Yes","No")))</f>
        <v/>
      </c>
      <c r="AP210" s="78" t="str">
        <f>IF(AND('Page 2 Results'!AO210="Yes",'Page 2 Results'!G210="Yes (= Consumption)"),"Lead Result = "&amp;IF('Page 2 Results'!AG210="ppm (= mg/L)",'Page 2 Results'!AF210*1000,'Page 2 Results'!AF210)&amp;" ppb &lt;-- Within 24 hours of receipt of laboratory report, access to this consumption outlet must be closed.",IF(AND('Page 2 Results'!AO210="Yes",'Page 2 Results'!G210="No (= Non-Consumption)"),"Lead Result = "&amp;IF('Page 2 Results'!AG210="ppm (= mg/L)",'Page 2 Results'!AF210*1000,'Page 2 Results'!AF210)&amp;" ppb &lt;-- Within 24 hours of receipt of laboratory report, signage must be posted on this non-consumption outlet OR access to this non-consumption outlet must be closed.",""))</f>
        <v/>
      </c>
    </row>
    <row r="211" spans="4:42" x14ac:dyDescent="0.25">
      <c r="D211" s="90" t="str">
        <f>IF(AND('Page 2 Results'!B211="",'Page 2 Results'!C211=""),"",IF('Page 2 Results'!B211="","ERROR: Sample purpose is missing.",IF('Page 2 Results'!C211="","ERROR: Sample type is missing.",IF(OR(AND('Page 2 Results'!B211='Appx--List of Drop-Down Options'!$A$6,'Page 2 Results'!C211="First-Draw"),AND('Page 2 Results'!B211='Appx--List of Drop-Down Options'!$A$7,'Page 2 Results'!C211="Flush")),"ERROR: Sample PURPOSE and sample TYPE do not match.",""))))</f>
        <v/>
      </c>
      <c r="H211" s="101" t="str">
        <f>IF(AND('Page 2 Results'!F211="",'Page 2 Results'!G211=""),"",IF('Page 2 Results'!G211="","ERROR:  Use type of this outlet is missing.",IF(AND(OR(COUNTIF('Appx--List of Drop-Down Options'!$B$5:$B$10,'Page 2 Results'!F211)&gt;0,COUNTIF('Appx--List of Drop-Down Options'!$B$14:$B$15,'Page 2 Results'!F211)&gt;0,COUNTIF('Appx--List of Drop-Down Options'!$B$20:$B$22,'Page 2 Results'!F211)&gt;0,COUNTIF('Appx--List of Drop-Down Options'!$B$30,'Page 2 Results'!F211)&gt;0),'Page 2 Results'!G211="No (= Non-Consumption)"),"ERROR:  This type of outlet must be consumption.","")))</f>
        <v/>
      </c>
      <c r="N211" s="35"/>
      <c r="O211" s="34"/>
      <c r="P211" s="34"/>
      <c r="S211" s="33"/>
      <c r="U211" s="33"/>
      <c r="AB211" s="36"/>
      <c r="AC211" s="36"/>
      <c r="AD211" s="83"/>
      <c r="AE211" s="35"/>
      <c r="AF211" s="37"/>
      <c r="AJ211" s="36"/>
      <c r="AM211" s="92" t="str">
        <f>IF(AND(ISBLANK('Page 2 Results'!P211),ISBLANK('Page 2 Results'!AB211),ISBLANK('Page 2 Results'!AC211),ISBLANK('Page 2 Results'!AJ211),ISBLANK('Page 2 Results'!AK211)),"",IF(OR(ISBLANK('Page 2 Results'!P211),ISBLANK('Page 2 Results'!AB211),ISBLANK('Page 2 Results'!AC211),ISBLANK('Page 2 Results'!AJ211),ISBLANK('Page 2 Results'!AK211)),"DATE ERROR!! At least one of the dates is missing.",IF(AND('Page 2 Results'!O211&lt;='Page 2 Results'!P211,ROUNDDOWN('Page 2 Results'!P211,0)&lt;='Page 2 Results'!AB211,'Page 2 Results'!AB211&lt;='Page 2 Results'!AC211,'Page 2 Results'!AC211&lt;='Page 2 Results'!AJ211,'Page 2 Results'!AJ211&lt;='Page 2 Results'!AK211),"","DATE ERROR!! Please double check the dates you provided.")))</f>
        <v/>
      </c>
      <c r="AN211" s="85" t="str">
        <f>IF(AND(ISBLANK('Page 2 Results'!O211),ISBLANK('Page 2 Results'!P211),ISBLANK('Page 2 Results'!C211)),"",IF('Page 2 Results'!C211="Flush","**Flush Sample**",IF(OR('Page 2 Results'!F211="Ice Machine (Stand Alone)",'Page 2 Results'!F211="Ice Machine (in Refrigerator) -- Not required if non-metal water line"),"**Ice Machine**",ROUND(('Page 2 Results'!P211-'Page 2 Results'!O211)*24,9))))</f>
        <v/>
      </c>
      <c r="AO211" s="85" t="str">
        <f>IF(ISBLANK('Page 2 Results'!AF211),"",IF(ISTEXT('Page 2 Results'!AF211),"No",IF(OR(AND('Page 2 Results'!AF211&gt;=5.5,'Page 2 Results'!AG211="ppb (= ug/L)"),AND('Page 2 Results'!AF211&gt;=5.5/1000,'Page 2 Results'!AG211="ppm (= mg/L)")),"Yes","No")))</f>
        <v/>
      </c>
      <c r="AP211" s="78" t="str">
        <f>IF(AND('Page 2 Results'!AO211="Yes",'Page 2 Results'!G211="Yes (= Consumption)"),"Lead Result = "&amp;IF('Page 2 Results'!AG211="ppm (= mg/L)",'Page 2 Results'!AF211*1000,'Page 2 Results'!AF211)&amp;" ppb &lt;-- Within 24 hours of receipt of laboratory report, access to this consumption outlet must be closed.",IF(AND('Page 2 Results'!AO211="Yes",'Page 2 Results'!G211="No (= Non-Consumption)"),"Lead Result = "&amp;IF('Page 2 Results'!AG211="ppm (= mg/L)",'Page 2 Results'!AF211*1000,'Page 2 Results'!AF211)&amp;" ppb &lt;-- Within 24 hours of receipt of laboratory report, signage must be posted on this non-consumption outlet OR access to this non-consumption outlet must be closed.",""))</f>
        <v/>
      </c>
    </row>
    <row r="212" spans="4:42" x14ac:dyDescent="0.25">
      <c r="D212" s="90" t="str">
        <f>IF(AND('Page 2 Results'!B212="",'Page 2 Results'!C212=""),"",IF('Page 2 Results'!B212="","ERROR: Sample purpose is missing.",IF('Page 2 Results'!C212="","ERROR: Sample type is missing.",IF(OR(AND('Page 2 Results'!B212='Appx--List of Drop-Down Options'!$A$6,'Page 2 Results'!C212="First-Draw"),AND('Page 2 Results'!B212='Appx--List of Drop-Down Options'!$A$7,'Page 2 Results'!C212="Flush")),"ERROR: Sample PURPOSE and sample TYPE do not match.",""))))</f>
        <v/>
      </c>
      <c r="H212" s="101" t="str">
        <f>IF(AND('Page 2 Results'!F212="",'Page 2 Results'!G212=""),"",IF('Page 2 Results'!G212="","ERROR:  Use type of this outlet is missing.",IF(AND(OR(COUNTIF('Appx--List of Drop-Down Options'!$B$5:$B$10,'Page 2 Results'!F212)&gt;0,COUNTIF('Appx--List of Drop-Down Options'!$B$14:$B$15,'Page 2 Results'!F212)&gt;0,COUNTIF('Appx--List of Drop-Down Options'!$B$20:$B$22,'Page 2 Results'!F212)&gt;0,COUNTIF('Appx--List of Drop-Down Options'!$B$30,'Page 2 Results'!F212)&gt;0),'Page 2 Results'!G212="No (= Non-Consumption)"),"ERROR:  This type of outlet must be consumption.","")))</f>
        <v/>
      </c>
      <c r="N212" s="35"/>
      <c r="O212" s="34"/>
      <c r="P212" s="34"/>
      <c r="S212" s="33"/>
      <c r="U212" s="33"/>
      <c r="AB212" s="36"/>
      <c r="AC212" s="36"/>
      <c r="AD212" s="83"/>
      <c r="AE212" s="35"/>
      <c r="AF212" s="37"/>
      <c r="AJ212" s="36"/>
      <c r="AM212" s="92" t="str">
        <f>IF(AND(ISBLANK('Page 2 Results'!P212),ISBLANK('Page 2 Results'!AB212),ISBLANK('Page 2 Results'!AC212),ISBLANK('Page 2 Results'!AJ212),ISBLANK('Page 2 Results'!AK212)),"",IF(OR(ISBLANK('Page 2 Results'!P212),ISBLANK('Page 2 Results'!AB212),ISBLANK('Page 2 Results'!AC212),ISBLANK('Page 2 Results'!AJ212),ISBLANK('Page 2 Results'!AK212)),"DATE ERROR!! At least one of the dates is missing.",IF(AND('Page 2 Results'!O212&lt;='Page 2 Results'!P212,ROUNDDOWN('Page 2 Results'!P212,0)&lt;='Page 2 Results'!AB212,'Page 2 Results'!AB212&lt;='Page 2 Results'!AC212,'Page 2 Results'!AC212&lt;='Page 2 Results'!AJ212,'Page 2 Results'!AJ212&lt;='Page 2 Results'!AK212),"","DATE ERROR!! Please double check the dates you provided.")))</f>
        <v/>
      </c>
      <c r="AN212" s="85" t="str">
        <f>IF(AND(ISBLANK('Page 2 Results'!O212),ISBLANK('Page 2 Results'!P212),ISBLANK('Page 2 Results'!C212)),"",IF('Page 2 Results'!C212="Flush","**Flush Sample**",IF(OR('Page 2 Results'!F212="Ice Machine (Stand Alone)",'Page 2 Results'!F212="Ice Machine (in Refrigerator) -- Not required if non-metal water line"),"**Ice Machine**",ROUND(('Page 2 Results'!P212-'Page 2 Results'!O212)*24,9))))</f>
        <v/>
      </c>
      <c r="AO212" s="85" t="str">
        <f>IF(ISBLANK('Page 2 Results'!AF212),"",IF(ISTEXT('Page 2 Results'!AF212),"No",IF(OR(AND('Page 2 Results'!AF212&gt;=5.5,'Page 2 Results'!AG212="ppb (= ug/L)"),AND('Page 2 Results'!AF212&gt;=5.5/1000,'Page 2 Results'!AG212="ppm (= mg/L)")),"Yes","No")))</f>
        <v/>
      </c>
      <c r="AP212" s="78" t="str">
        <f>IF(AND('Page 2 Results'!AO212="Yes",'Page 2 Results'!G212="Yes (= Consumption)"),"Lead Result = "&amp;IF('Page 2 Results'!AG212="ppm (= mg/L)",'Page 2 Results'!AF212*1000,'Page 2 Results'!AF212)&amp;" ppb &lt;-- Within 24 hours of receipt of laboratory report, access to this consumption outlet must be closed.",IF(AND('Page 2 Results'!AO212="Yes",'Page 2 Results'!G212="No (= Non-Consumption)"),"Lead Result = "&amp;IF('Page 2 Results'!AG212="ppm (= mg/L)",'Page 2 Results'!AF212*1000,'Page 2 Results'!AF212)&amp;" ppb &lt;-- Within 24 hours of receipt of laboratory report, signage must be posted on this non-consumption outlet OR access to this non-consumption outlet must be closed.",""))</f>
        <v/>
      </c>
    </row>
    <row r="213" spans="4:42" x14ac:dyDescent="0.25">
      <c r="D213" s="90" t="str">
        <f>IF(AND('Page 2 Results'!B213="",'Page 2 Results'!C213=""),"",IF('Page 2 Results'!B213="","ERROR: Sample purpose is missing.",IF('Page 2 Results'!C213="","ERROR: Sample type is missing.",IF(OR(AND('Page 2 Results'!B213='Appx--List of Drop-Down Options'!$A$6,'Page 2 Results'!C213="First-Draw"),AND('Page 2 Results'!B213='Appx--List of Drop-Down Options'!$A$7,'Page 2 Results'!C213="Flush")),"ERROR: Sample PURPOSE and sample TYPE do not match.",""))))</f>
        <v/>
      </c>
      <c r="H213" s="101" t="str">
        <f>IF(AND('Page 2 Results'!F213="",'Page 2 Results'!G213=""),"",IF('Page 2 Results'!G213="","ERROR:  Use type of this outlet is missing.",IF(AND(OR(COUNTIF('Appx--List of Drop-Down Options'!$B$5:$B$10,'Page 2 Results'!F213)&gt;0,COUNTIF('Appx--List of Drop-Down Options'!$B$14:$B$15,'Page 2 Results'!F213)&gt;0,COUNTIF('Appx--List of Drop-Down Options'!$B$20:$B$22,'Page 2 Results'!F213)&gt;0,COUNTIF('Appx--List of Drop-Down Options'!$B$30,'Page 2 Results'!F213)&gt;0),'Page 2 Results'!G213="No (= Non-Consumption)"),"ERROR:  This type of outlet must be consumption.","")))</f>
        <v/>
      </c>
      <c r="N213" s="35"/>
      <c r="O213" s="34"/>
      <c r="P213" s="34"/>
      <c r="S213" s="33"/>
      <c r="U213" s="33"/>
      <c r="AB213" s="36"/>
      <c r="AC213" s="36"/>
      <c r="AD213" s="83"/>
      <c r="AE213" s="35"/>
      <c r="AF213" s="37"/>
      <c r="AJ213" s="36"/>
      <c r="AM213" s="92" t="str">
        <f>IF(AND(ISBLANK('Page 2 Results'!P213),ISBLANK('Page 2 Results'!AB213),ISBLANK('Page 2 Results'!AC213),ISBLANK('Page 2 Results'!AJ213),ISBLANK('Page 2 Results'!AK213)),"",IF(OR(ISBLANK('Page 2 Results'!P213),ISBLANK('Page 2 Results'!AB213),ISBLANK('Page 2 Results'!AC213),ISBLANK('Page 2 Results'!AJ213),ISBLANK('Page 2 Results'!AK213)),"DATE ERROR!! At least one of the dates is missing.",IF(AND('Page 2 Results'!O213&lt;='Page 2 Results'!P213,ROUNDDOWN('Page 2 Results'!P213,0)&lt;='Page 2 Results'!AB213,'Page 2 Results'!AB213&lt;='Page 2 Results'!AC213,'Page 2 Results'!AC213&lt;='Page 2 Results'!AJ213,'Page 2 Results'!AJ213&lt;='Page 2 Results'!AK213),"","DATE ERROR!! Please double check the dates you provided.")))</f>
        <v/>
      </c>
      <c r="AN213" s="85" t="str">
        <f>IF(AND(ISBLANK('Page 2 Results'!O213),ISBLANK('Page 2 Results'!P213),ISBLANK('Page 2 Results'!C213)),"",IF('Page 2 Results'!C213="Flush","**Flush Sample**",IF(OR('Page 2 Results'!F213="Ice Machine (Stand Alone)",'Page 2 Results'!F213="Ice Machine (in Refrigerator) -- Not required if non-metal water line"),"**Ice Machine**",ROUND(('Page 2 Results'!P213-'Page 2 Results'!O213)*24,9))))</f>
        <v/>
      </c>
      <c r="AO213" s="85" t="str">
        <f>IF(ISBLANK('Page 2 Results'!AF213),"",IF(ISTEXT('Page 2 Results'!AF213),"No",IF(OR(AND('Page 2 Results'!AF213&gt;=5.5,'Page 2 Results'!AG213="ppb (= ug/L)"),AND('Page 2 Results'!AF213&gt;=5.5/1000,'Page 2 Results'!AG213="ppm (= mg/L)")),"Yes","No")))</f>
        <v/>
      </c>
      <c r="AP213" s="78" t="str">
        <f>IF(AND('Page 2 Results'!AO213="Yes",'Page 2 Results'!G213="Yes (= Consumption)"),"Lead Result = "&amp;IF('Page 2 Results'!AG213="ppm (= mg/L)",'Page 2 Results'!AF213*1000,'Page 2 Results'!AF213)&amp;" ppb &lt;-- Within 24 hours of receipt of laboratory report, access to this consumption outlet must be closed.",IF(AND('Page 2 Results'!AO213="Yes",'Page 2 Results'!G213="No (= Non-Consumption)"),"Lead Result = "&amp;IF('Page 2 Results'!AG213="ppm (= mg/L)",'Page 2 Results'!AF213*1000,'Page 2 Results'!AF213)&amp;" ppb &lt;-- Within 24 hours of receipt of laboratory report, signage must be posted on this non-consumption outlet OR access to this non-consumption outlet must be closed.",""))</f>
        <v/>
      </c>
    </row>
    <row r="214" spans="4:42" x14ac:dyDescent="0.25">
      <c r="D214" s="90" t="str">
        <f>IF(AND('Page 2 Results'!B214="",'Page 2 Results'!C214=""),"",IF('Page 2 Results'!B214="","ERROR: Sample purpose is missing.",IF('Page 2 Results'!C214="","ERROR: Sample type is missing.",IF(OR(AND('Page 2 Results'!B214='Appx--List of Drop-Down Options'!$A$6,'Page 2 Results'!C214="First-Draw"),AND('Page 2 Results'!B214='Appx--List of Drop-Down Options'!$A$7,'Page 2 Results'!C214="Flush")),"ERROR: Sample PURPOSE and sample TYPE do not match.",""))))</f>
        <v/>
      </c>
      <c r="H214" s="101" t="str">
        <f>IF(AND('Page 2 Results'!F214="",'Page 2 Results'!G214=""),"",IF('Page 2 Results'!G214="","ERROR:  Use type of this outlet is missing.",IF(AND(OR(COUNTIF('Appx--List of Drop-Down Options'!$B$5:$B$10,'Page 2 Results'!F214)&gt;0,COUNTIF('Appx--List of Drop-Down Options'!$B$14:$B$15,'Page 2 Results'!F214)&gt;0,COUNTIF('Appx--List of Drop-Down Options'!$B$20:$B$22,'Page 2 Results'!F214)&gt;0,COUNTIF('Appx--List of Drop-Down Options'!$B$30,'Page 2 Results'!F214)&gt;0),'Page 2 Results'!G214="No (= Non-Consumption)"),"ERROR:  This type of outlet must be consumption.","")))</f>
        <v/>
      </c>
      <c r="N214" s="35"/>
      <c r="O214" s="34"/>
      <c r="P214" s="34"/>
      <c r="S214" s="33"/>
      <c r="U214" s="33"/>
      <c r="AB214" s="36"/>
      <c r="AC214" s="36"/>
      <c r="AD214" s="83"/>
      <c r="AE214" s="35"/>
      <c r="AF214" s="37"/>
      <c r="AJ214" s="36"/>
      <c r="AM214" s="92" t="str">
        <f>IF(AND(ISBLANK('Page 2 Results'!P214),ISBLANK('Page 2 Results'!AB214),ISBLANK('Page 2 Results'!AC214),ISBLANK('Page 2 Results'!AJ214),ISBLANK('Page 2 Results'!AK214)),"",IF(OR(ISBLANK('Page 2 Results'!P214),ISBLANK('Page 2 Results'!AB214),ISBLANK('Page 2 Results'!AC214),ISBLANK('Page 2 Results'!AJ214),ISBLANK('Page 2 Results'!AK214)),"DATE ERROR!! At least one of the dates is missing.",IF(AND('Page 2 Results'!O214&lt;='Page 2 Results'!P214,ROUNDDOWN('Page 2 Results'!P214,0)&lt;='Page 2 Results'!AB214,'Page 2 Results'!AB214&lt;='Page 2 Results'!AC214,'Page 2 Results'!AC214&lt;='Page 2 Results'!AJ214,'Page 2 Results'!AJ214&lt;='Page 2 Results'!AK214),"","DATE ERROR!! Please double check the dates you provided.")))</f>
        <v/>
      </c>
      <c r="AN214" s="85" t="str">
        <f>IF(AND(ISBLANK('Page 2 Results'!O214),ISBLANK('Page 2 Results'!P214),ISBLANK('Page 2 Results'!C214)),"",IF('Page 2 Results'!C214="Flush","**Flush Sample**",IF(OR('Page 2 Results'!F214="Ice Machine (Stand Alone)",'Page 2 Results'!F214="Ice Machine (in Refrigerator) -- Not required if non-metal water line"),"**Ice Machine**",ROUND(('Page 2 Results'!P214-'Page 2 Results'!O214)*24,9))))</f>
        <v/>
      </c>
      <c r="AO214" s="85" t="str">
        <f>IF(ISBLANK('Page 2 Results'!AF214),"",IF(ISTEXT('Page 2 Results'!AF214),"No",IF(OR(AND('Page 2 Results'!AF214&gt;=5.5,'Page 2 Results'!AG214="ppb (= ug/L)"),AND('Page 2 Results'!AF214&gt;=5.5/1000,'Page 2 Results'!AG214="ppm (= mg/L)")),"Yes","No")))</f>
        <v/>
      </c>
      <c r="AP214" s="78" t="str">
        <f>IF(AND('Page 2 Results'!AO214="Yes",'Page 2 Results'!G214="Yes (= Consumption)"),"Lead Result = "&amp;IF('Page 2 Results'!AG214="ppm (= mg/L)",'Page 2 Results'!AF214*1000,'Page 2 Results'!AF214)&amp;" ppb &lt;-- Within 24 hours of receipt of laboratory report, access to this consumption outlet must be closed.",IF(AND('Page 2 Results'!AO214="Yes",'Page 2 Results'!G214="No (= Non-Consumption)"),"Lead Result = "&amp;IF('Page 2 Results'!AG214="ppm (= mg/L)",'Page 2 Results'!AF214*1000,'Page 2 Results'!AF214)&amp;" ppb &lt;-- Within 24 hours of receipt of laboratory report, signage must be posted on this non-consumption outlet OR access to this non-consumption outlet must be closed.",""))</f>
        <v/>
      </c>
    </row>
    <row r="215" spans="4:42" x14ac:dyDescent="0.25">
      <c r="D215" s="90" t="str">
        <f>IF(AND('Page 2 Results'!B215="",'Page 2 Results'!C215=""),"",IF('Page 2 Results'!B215="","ERROR: Sample purpose is missing.",IF('Page 2 Results'!C215="","ERROR: Sample type is missing.",IF(OR(AND('Page 2 Results'!B215='Appx--List of Drop-Down Options'!$A$6,'Page 2 Results'!C215="First-Draw"),AND('Page 2 Results'!B215='Appx--List of Drop-Down Options'!$A$7,'Page 2 Results'!C215="Flush")),"ERROR: Sample PURPOSE and sample TYPE do not match.",""))))</f>
        <v/>
      </c>
      <c r="H215" s="101" t="str">
        <f>IF(AND('Page 2 Results'!F215="",'Page 2 Results'!G215=""),"",IF('Page 2 Results'!G215="","ERROR:  Use type of this outlet is missing.",IF(AND(OR(COUNTIF('Appx--List of Drop-Down Options'!$B$5:$B$10,'Page 2 Results'!F215)&gt;0,COUNTIF('Appx--List of Drop-Down Options'!$B$14:$B$15,'Page 2 Results'!F215)&gt;0,COUNTIF('Appx--List of Drop-Down Options'!$B$20:$B$22,'Page 2 Results'!F215)&gt;0,COUNTIF('Appx--List of Drop-Down Options'!$B$30,'Page 2 Results'!F215)&gt;0),'Page 2 Results'!G215="No (= Non-Consumption)"),"ERROR:  This type of outlet must be consumption.","")))</f>
        <v/>
      </c>
      <c r="N215" s="35"/>
      <c r="O215" s="34"/>
      <c r="P215" s="34"/>
      <c r="S215" s="33"/>
      <c r="U215" s="33"/>
      <c r="AB215" s="36"/>
      <c r="AC215" s="36"/>
      <c r="AD215" s="83"/>
      <c r="AE215" s="35"/>
      <c r="AF215" s="37"/>
      <c r="AJ215" s="36"/>
      <c r="AM215" s="92" t="str">
        <f>IF(AND(ISBLANK('Page 2 Results'!P215),ISBLANK('Page 2 Results'!AB215),ISBLANK('Page 2 Results'!AC215),ISBLANK('Page 2 Results'!AJ215),ISBLANK('Page 2 Results'!AK215)),"",IF(OR(ISBLANK('Page 2 Results'!P215),ISBLANK('Page 2 Results'!AB215),ISBLANK('Page 2 Results'!AC215),ISBLANK('Page 2 Results'!AJ215),ISBLANK('Page 2 Results'!AK215)),"DATE ERROR!! At least one of the dates is missing.",IF(AND('Page 2 Results'!O215&lt;='Page 2 Results'!P215,ROUNDDOWN('Page 2 Results'!P215,0)&lt;='Page 2 Results'!AB215,'Page 2 Results'!AB215&lt;='Page 2 Results'!AC215,'Page 2 Results'!AC215&lt;='Page 2 Results'!AJ215,'Page 2 Results'!AJ215&lt;='Page 2 Results'!AK215),"","DATE ERROR!! Please double check the dates you provided.")))</f>
        <v/>
      </c>
      <c r="AN215" s="85" t="str">
        <f>IF(AND(ISBLANK('Page 2 Results'!O215),ISBLANK('Page 2 Results'!P215),ISBLANK('Page 2 Results'!C215)),"",IF('Page 2 Results'!C215="Flush","**Flush Sample**",IF(OR('Page 2 Results'!F215="Ice Machine (Stand Alone)",'Page 2 Results'!F215="Ice Machine (in Refrigerator) -- Not required if non-metal water line"),"**Ice Machine**",ROUND(('Page 2 Results'!P215-'Page 2 Results'!O215)*24,9))))</f>
        <v/>
      </c>
      <c r="AO215" s="85" t="str">
        <f>IF(ISBLANK('Page 2 Results'!AF215),"",IF(ISTEXT('Page 2 Results'!AF215),"No",IF(OR(AND('Page 2 Results'!AF215&gt;=5.5,'Page 2 Results'!AG215="ppb (= ug/L)"),AND('Page 2 Results'!AF215&gt;=5.5/1000,'Page 2 Results'!AG215="ppm (= mg/L)")),"Yes","No")))</f>
        <v/>
      </c>
      <c r="AP215" s="78" t="str">
        <f>IF(AND('Page 2 Results'!AO215="Yes",'Page 2 Results'!G215="Yes (= Consumption)"),"Lead Result = "&amp;IF('Page 2 Results'!AG215="ppm (= mg/L)",'Page 2 Results'!AF215*1000,'Page 2 Results'!AF215)&amp;" ppb &lt;-- Within 24 hours of receipt of laboratory report, access to this consumption outlet must be closed.",IF(AND('Page 2 Results'!AO215="Yes",'Page 2 Results'!G215="No (= Non-Consumption)"),"Lead Result = "&amp;IF('Page 2 Results'!AG215="ppm (= mg/L)",'Page 2 Results'!AF215*1000,'Page 2 Results'!AF215)&amp;" ppb &lt;-- Within 24 hours of receipt of laboratory report, signage must be posted on this non-consumption outlet OR access to this non-consumption outlet must be closed.",""))</f>
        <v/>
      </c>
    </row>
    <row r="216" spans="4:42" x14ac:dyDescent="0.25">
      <c r="D216" s="90" t="str">
        <f>IF(AND('Page 2 Results'!B216="",'Page 2 Results'!C216=""),"",IF('Page 2 Results'!B216="","ERROR: Sample purpose is missing.",IF('Page 2 Results'!C216="","ERROR: Sample type is missing.",IF(OR(AND('Page 2 Results'!B216='Appx--List of Drop-Down Options'!$A$6,'Page 2 Results'!C216="First-Draw"),AND('Page 2 Results'!B216='Appx--List of Drop-Down Options'!$A$7,'Page 2 Results'!C216="Flush")),"ERROR: Sample PURPOSE and sample TYPE do not match.",""))))</f>
        <v/>
      </c>
      <c r="H216" s="101" t="str">
        <f>IF(AND('Page 2 Results'!F216="",'Page 2 Results'!G216=""),"",IF('Page 2 Results'!G216="","ERROR:  Use type of this outlet is missing.",IF(AND(OR(COUNTIF('Appx--List of Drop-Down Options'!$B$5:$B$10,'Page 2 Results'!F216)&gt;0,COUNTIF('Appx--List of Drop-Down Options'!$B$14:$B$15,'Page 2 Results'!F216)&gt;0,COUNTIF('Appx--List of Drop-Down Options'!$B$20:$B$22,'Page 2 Results'!F216)&gt;0,COUNTIF('Appx--List of Drop-Down Options'!$B$30,'Page 2 Results'!F216)&gt;0),'Page 2 Results'!G216="No (= Non-Consumption)"),"ERROR:  This type of outlet must be consumption.","")))</f>
        <v/>
      </c>
      <c r="N216" s="35"/>
      <c r="O216" s="34"/>
      <c r="P216" s="34"/>
      <c r="S216" s="33"/>
      <c r="U216" s="33"/>
      <c r="AB216" s="36"/>
      <c r="AC216" s="36"/>
      <c r="AD216" s="83"/>
      <c r="AE216" s="35"/>
      <c r="AF216" s="37"/>
      <c r="AJ216" s="36"/>
      <c r="AM216" s="92" t="str">
        <f>IF(AND(ISBLANK('Page 2 Results'!P216),ISBLANK('Page 2 Results'!AB216),ISBLANK('Page 2 Results'!AC216),ISBLANK('Page 2 Results'!AJ216),ISBLANK('Page 2 Results'!AK216)),"",IF(OR(ISBLANK('Page 2 Results'!P216),ISBLANK('Page 2 Results'!AB216),ISBLANK('Page 2 Results'!AC216),ISBLANK('Page 2 Results'!AJ216),ISBLANK('Page 2 Results'!AK216)),"DATE ERROR!! At least one of the dates is missing.",IF(AND('Page 2 Results'!O216&lt;='Page 2 Results'!P216,ROUNDDOWN('Page 2 Results'!P216,0)&lt;='Page 2 Results'!AB216,'Page 2 Results'!AB216&lt;='Page 2 Results'!AC216,'Page 2 Results'!AC216&lt;='Page 2 Results'!AJ216,'Page 2 Results'!AJ216&lt;='Page 2 Results'!AK216),"","DATE ERROR!! Please double check the dates you provided.")))</f>
        <v/>
      </c>
      <c r="AN216" s="85" t="str">
        <f>IF(AND(ISBLANK('Page 2 Results'!O216),ISBLANK('Page 2 Results'!P216),ISBLANK('Page 2 Results'!C216)),"",IF('Page 2 Results'!C216="Flush","**Flush Sample**",IF(OR('Page 2 Results'!F216="Ice Machine (Stand Alone)",'Page 2 Results'!F216="Ice Machine (in Refrigerator) -- Not required if non-metal water line"),"**Ice Machine**",ROUND(('Page 2 Results'!P216-'Page 2 Results'!O216)*24,9))))</f>
        <v/>
      </c>
      <c r="AO216" s="85" t="str">
        <f>IF(ISBLANK('Page 2 Results'!AF216),"",IF(ISTEXT('Page 2 Results'!AF216),"No",IF(OR(AND('Page 2 Results'!AF216&gt;=5.5,'Page 2 Results'!AG216="ppb (= ug/L)"),AND('Page 2 Results'!AF216&gt;=5.5/1000,'Page 2 Results'!AG216="ppm (= mg/L)")),"Yes","No")))</f>
        <v/>
      </c>
      <c r="AP216" s="78" t="str">
        <f>IF(AND('Page 2 Results'!AO216="Yes",'Page 2 Results'!G216="Yes (= Consumption)"),"Lead Result = "&amp;IF('Page 2 Results'!AG216="ppm (= mg/L)",'Page 2 Results'!AF216*1000,'Page 2 Results'!AF216)&amp;" ppb &lt;-- Within 24 hours of receipt of laboratory report, access to this consumption outlet must be closed.",IF(AND('Page 2 Results'!AO216="Yes",'Page 2 Results'!G216="No (= Non-Consumption)"),"Lead Result = "&amp;IF('Page 2 Results'!AG216="ppm (= mg/L)",'Page 2 Results'!AF216*1000,'Page 2 Results'!AF216)&amp;" ppb &lt;-- Within 24 hours of receipt of laboratory report, signage must be posted on this non-consumption outlet OR access to this non-consumption outlet must be closed.",""))</f>
        <v/>
      </c>
    </row>
    <row r="217" spans="4:42" x14ac:dyDescent="0.25">
      <c r="D217" s="90" t="str">
        <f>IF(AND('Page 2 Results'!B217="",'Page 2 Results'!C217=""),"",IF('Page 2 Results'!B217="","ERROR: Sample purpose is missing.",IF('Page 2 Results'!C217="","ERROR: Sample type is missing.",IF(OR(AND('Page 2 Results'!B217='Appx--List of Drop-Down Options'!$A$6,'Page 2 Results'!C217="First-Draw"),AND('Page 2 Results'!B217='Appx--List of Drop-Down Options'!$A$7,'Page 2 Results'!C217="Flush")),"ERROR: Sample PURPOSE and sample TYPE do not match.",""))))</f>
        <v/>
      </c>
      <c r="H217" s="101" t="str">
        <f>IF(AND('Page 2 Results'!F217="",'Page 2 Results'!G217=""),"",IF('Page 2 Results'!G217="","ERROR:  Use type of this outlet is missing.",IF(AND(OR(COUNTIF('Appx--List of Drop-Down Options'!$B$5:$B$10,'Page 2 Results'!F217)&gt;0,COUNTIF('Appx--List of Drop-Down Options'!$B$14:$B$15,'Page 2 Results'!F217)&gt;0,COUNTIF('Appx--List of Drop-Down Options'!$B$20:$B$22,'Page 2 Results'!F217)&gt;0,COUNTIF('Appx--List of Drop-Down Options'!$B$30,'Page 2 Results'!F217)&gt;0),'Page 2 Results'!G217="No (= Non-Consumption)"),"ERROR:  This type of outlet must be consumption.","")))</f>
        <v/>
      </c>
      <c r="N217" s="35"/>
      <c r="O217" s="34"/>
      <c r="P217" s="34"/>
      <c r="S217" s="33"/>
      <c r="U217" s="33"/>
      <c r="AB217" s="36"/>
      <c r="AC217" s="36"/>
      <c r="AD217" s="83"/>
      <c r="AE217" s="35"/>
      <c r="AF217" s="37"/>
      <c r="AJ217" s="36"/>
      <c r="AM217" s="92" t="str">
        <f>IF(AND(ISBLANK('Page 2 Results'!P217),ISBLANK('Page 2 Results'!AB217),ISBLANK('Page 2 Results'!AC217),ISBLANK('Page 2 Results'!AJ217),ISBLANK('Page 2 Results'!AK217)),"",IF(OR(ISBLANK('Page 2 Results'!P217),ISBLANK('Page 2 Results'!AB217),ISBLANK('Page 2 Results'!AC217),ISBLANK('Page 2 Results'!AJ217),ISBLANK('Page 2 Results'!AK217)),"DATE ERROR!! At least one of the dates is missing.",IF(AND('Page 2 Results'!O217&lt;='Page 2 Results'!P217,ROUNDDOWN('Page 2 Results'!P217,0)&lt;='Page 2 Results'!AB217,'Page 2 Results'!AB217&lt;='Page 2 Results'!AC217,'Page 2 Results'!AC217&lt;='Page 2 Results'!AJ217,'Page 2 Results'!AJ217&lt;='Page 2 Results'!AK217),"","DATE ERROR!! Please double check the dates you provided.")))</f>
        <v/>
      </c>
      <c r="AN217" s="85" t="str">
        <f>IF(AND(ISBLANK('Page 2 Results'!O217),ISBLANK('Page 2 Results'!P217),ISBLANK('Page 2 Results'!C217)),"",IF('Page 2 Results'!C217="Flush","**Flush Sample**",IF(OR('Page 2 Results'!F217="Ice Machine (Stand Alone)",'Page 2 Results'!F217="Ice Machine (in Refrigerator) -- Not required if non-metal water line"),"**Ice Machine**",ROUND(('Page 2 Results'!P217-'Page 2 Results'!O217)*24,9))))</f>
        <v/>
      </c>
      <c r="AO217" s="85" t="str">
        <f>IF(ISBLANK('Page 2 Results'!AF217),"",IF(ISTEXT('Page 2 Results'!AF217),"No",IF(OR(AND('Page 2 Results'!AF217&gt;=5.5,'Page 2 Results'!AG217="ppb (= ug/L)"),AND('Page 2 Results'!AF217&gt;=5.5/1000,'Page 2 Results'!AG217="ppm (= mg/L)")),"Yes","No")))</f>
        <v/>
      </c>
      <c r="AP217" s="78" t="str">
        <f>IF(AND('Page 2 Results'!AO217="Yes",'Page 2 Results'!G217="Yes (= Consumption)"),"Lead Result = "&amp;IF('Page 2 Results'!AG217="ppm (= mg/L)",'Page 2 Results'!AF217*1000,'Page 2 Results'!AF217)&amp;" ppb &lt;-- Within 24 hours of receipt of laboratory report, access to this consumption outlet must be closed.",IF(AND('Page 2 Results'!AO217="Yes",'Page 2 Results'!G217="No (= Non-Consumption)"),"Lead Result = "&amp;IF('Page 2 Results'!AG217="ppm (= mg/L)",'Page 2 Results'!AF217*1000,'Page 2 Results'!AF217)&amp;" ppb &lt;-- Within 24 hours of receipt of laboratory report, signage must be posted on this non-consumption outlet OR access to this non-consumption outlet must be closed.",""))</f>
        <v/>
      </c>
    </row>
    <row r="218" spans="4:42" x14ac:dyDescent="0.25">
      <c r="D218" s="90" t="str">
        <f>IF(AND('Page 2 Results'!B218="",'Page 2 Results'!C218=""),"",IF('Page 2 Results'!B218="","ERROR: Sample purpose is missing.",IF('Page 2 Results'!C218="","ERROR: Sample type is missing.",IF(OR(AND('Page 2 Results'!B218='Appx--List of Drop-Down Options'!$A$6,'Page 2 Results'!C218="First-Draw"),AND('Page 2 Results'!B218='Appx--List of Drop-Down Options'!$A$7,'Page 2 Results'!C218="Flush")),"ERROR: Sample PURPOSE and sample TYPE do not match.",""))))</f>
        <v/>
      </c>
      <c r="H218" s="101" t="str">
        <f>IF(AND('Page 2 Results'!F218="",'Page 2 Results'!G218=""),"",IF('Page 2 Results'!G218="","ERROR:  Use type of this outlet is missing.",IF(AND(OR(COUNTIF('Appx--List of Drop-Down Options'!$B$5:$B$10,'Page 2 Results'!F218)&gt;0,COUNTIF('Appx--List of Drop-Down Options'!$B$14:$B$15,'Page 2 Results'!F218)&gt;0,COUNTIF('Appx--List of Drop-Down Options'!$B$20:$B$22,'Page 2 Results'!F218)&gt;0,COUNTIF('Appx--List of Drop-Down Options'!$B$30,'Page 2 Results'!F218)&gt;0),'Page 2 Results'!G218="No (= Non-Consumption)"),"ERROR:  This type of outlet must be consumption.","")))</f>
        <v/>
      </c>
      <c r="N218" s="35"/>
      <c r="O218" s="34"/>
      <c r="P218" s="34"/>
      <c r="S218" s="33"/>
      <c r="U218" s="33"/>
      <c r="AB218" s="36"/>
      <c r="AC218" s="36"/>
      <c r="AD218" s="83"/>
      <c r="AE218" s="35"/>
      <c r="AF218" s="37"/>
      <c r="AJ218" s="36"/>
      <c r="AM218" s="92" t="str">
        <f>IF(AND(ISBLANK('Page 2 Results'!P218),ISBLANK('Page 2 Results'!AB218),ISBLANK('Page 2 Results'!AC218),ISBLANK('Page 2 Results'!AJ218),ISBLANK('Page 2 Results'!AK218)),"",IF(OR(ISBLANK('Page 2 Results'!P218),ISBLANK('Page 2 Results'!AB218),ISBLANK('Page 2 Results'!AC218),ISBLANK('Page 2 Results'!AJ218),ISBLANK('Page 2 Results'!AK218)),"DATE ERROR!! At least one of the dates is missing.",IF(AND('Page 2 Results'!O218&lt;='Page 2 Results'!P218,ROUNDDOWN('Page 2 Results'!P218,0)&lt;='Page 2 Results'!AB218,'Page 2 Results'!AB218&lt;='Page 2 Results'!AC218,'Page 2 Results'!AC218&lt;='Page 2 Results'!AJ218,'Page 2 Results'!AJ218&lt;='Page 2 Results'!AK218),"","DATE ERROR!! Please double check the dates you provided.")))</f>
        <v/>
      </c>
      <c r="AN218" s="85" t="str">
        <f>IF(AND(ISBLANK('Page 2 Results'!O218),ISBLANK('Page 2 Results'!P218),ISBLANK('Page 2 Results'!C218)),"",IF('Page 2 Results'!C218="Flush","**Flush Sample**",IF(OR('Page 2 Results'!F218="Ice Machine (Stand Alone)",'Page 2 Results'!F218="Ice Machine (in Refrigerator) -- Not required if non-metal water line"),"**Ice Machine**",ROUND(('Page 2 Results'!P218-'Page 2 Results'!O218)*24,9))))</f>
        <v/>
      </c>
      <c r="AO218" s="85" t="str">
        <f>IF(ISBLANK('Page 2 Results'!AF218),"",IF(ISTEXT('Page 2 Results'!AF218),"No",IF(OR(AND('Page 2 Results'!AF218&gt;=5.5,'Page 2 Results'!AG218="ppb (= ug/L)"),AND('Page 2 Results'!AF218&gt;=5.5/1000,'Page 2 Results'!AG218="ppm (= mg/L)")),"Yes","No")))</f>
        <v/>
      </c>
      <c r="AP218" s="78" t="str">
        <f>IF(AND('Page 2 Results'!AO218="Yes",'Page 2 Results'!G218="Yes (= Consumption)"),"Lead Result = "&amp;IF('Page 2 Results'!AG218="ppm (= mg/L)",'Page 2 Results'!AF218*1000,'Page 2 Results'!AF218)&amp;" ppb &lt;-- Within 24 hours of receipt of laboratory report, access to this consumption outlet must be closed.",IF(AND('Page 2 Results'!AO218="Yes",'Page 2 Results'!G218="No (= Non-Consumption)"),"Lead Result = "&amp;IF('Page 2 Results'!AG218="ppm (= mg/L)",'Page 2 Results'!AF218*1000,'Page 2 Results'!AF218)&amp;" ppb &lt;-- Within 24 hours of receipt of laboratory report, signage must be posted on this non-consumption outlet OR access to this non-consumption outlet must be closed.",""))</f>
        <v/>
      </c>
    </row>
    <row r="219" spans="4:42" x14ac:dyDescent="0.25">
      <c r="D219" s="90" t="str">
        <f>IF(AND('Page 2 Results'!B219="",'Page 2 Results'!C219=""),"",IF('Page 2 Results'!B219="","ERROR: Sample purpose is missing.",IF('Page 2 Results'!C219="","ERROR: Sample type is missing.",IF(OR(AND('Page 2 Results'!B219='Appx--List of Drop-Down Options'!$A$6,'Page 2 Results'!C219="First-Draw"),AND('Page 2 Results'!B219='Appx--List of Drop-Down Options'!$A$7,'Page 2 Results'!C219="Flush")),"ERROR: Sample PURPOSE and sample TYPE do not match.",""))))</f>
        <v/>
      </c>
      <c r="H219" s="101" t="str">
        <f>IF(AND('Page 2 Results'!F219="",'Page 2 Results'!G219=""),"",IF('Page 2 Results'!G219="","ERROR:  Use type of this outlet is missing.",IF(AND(OR(COUNTIF('Appx--List of Drop-Down Options'!$B$5:$B$10,'Page 2 Results'!F219)&gt;0,COUNTIF('Appx--List of Drop-Down Options'!$B$14:$B$15,'Page 2 Results'!F219)&gt;0,COUNTIF('Appx--List of Drop-Down Options'!$B$20:$B$22,'Page 2 Results'!F219)&gt;0,COUNTIF('Appx--List of Drop-Down Options'!$B$30,'Page 2 Results'!F219)&gt;0),'Page 2 Results'!G219="No (= Non-Consumption)"),"ERROR:  This type of outlet must be consumption.","")))</f>
        <v/>
      </c>
      <c r="N219" s="35"/>
      <c r="O219" s="34"/>
      <c r="P219" s="34"/>
      <c r="S219" s="33"/>
      <c r="U219" s="33"/>
      <c r="AB219" s="36"/>
      <c r="AC219" s="36"/>
      <c r="AD219" s="83"/>
      <c r="AE219" s="35"/>
      <c r="AF219" s="37"/>
      <c r="AJ219" s="36"/>
      <c r="AM219" s="92" t="str">
        <f>IF(AND(ISBLANK('Page 2 Results'!P219),ISBLANK('Page 2 Results'!AB219),ISBLANK('Page 2 Results'!AC219),ISBLANK('Page 2 Results'!AJ219),ISBLANK('Page 2 Results'!AK219)),"",IF(OR(ISBLANK('Page 2 Results'!P219),ISBLANK('Page 2 Results'!AB219),ISBLANK('Page 2 Results'!AC219),ISBLANK('Page 2 Results'!AJ219),ISBLANK('Page 2 Results'!AK219)),"DATE ERROR!! At least one of the dates is missing.",IF(AND('Page 2 Results'!O219&lt;='Page 2 Results'!P219,ROUNDDOWN('Page 2 Results'!P219,0)&lt;='Page 2 Results'!AB219,'Page 2 Results'!AB219&lt;='Page 2 Results'!AC219,'Page 2 Results'!AC219&lt;='Page 2 Results'!AJ219,'Page 2 Results'!AJ219&lt;='Page 2 Results'!AK219),"","DATE ERROR!! Please double check the dates you provided.")))</f>
        <v/>
      </c>
      <c r="AN219" s="85" t="str">
        <f>IF(AND(ISBLANK('Page 2 Results'!O219),ISBLANK('Page 2 Results'!P219),ISBLANK('Page 2 Results'!C219)),"",IF('Page 2 Results'!C219="Flush","**Flush Sample**",IF(OR('Page 2 Results'!F219="Ice Machine (Stand Alone)",'Page 2 Results'!F219="Ice Machine (in Refrigerator) -- Not required if non-metal water line"),"**Ice Machine**",ROUND(('Page 2 Results'!P219-'Page 2 Results'!O219)*24,9))))</f>
        <v/>
      </c>
      <c r="AO219" s="85" t="str">
        <f>IF(ISBLANK('Page 2 Results'!AF219),"",IF(ISTEXT('Page 2 Results'!AF219),"No",IF(OR(AND('Page 2 Results'!AF219&gt;=5.5,'Page 2 Results'!AG219="ppb (= ug/L)"),AND('Page 2 Results'!AF219&gt;=5.5/1000,'Page 2 Results'!AG219="ppm (= mg/L)")),"Yes","No")))</f>
        <v/>
      </c>
      <c r="AP219" s="78" t="str">
        <f>IF(AND('Page 2 Results'!AO219="Yes",'Page 2 Results'!G219="Yes (= Consumption)"),"Lead Result = "&amp;IF('Page 2 Results'!AG219="ppm (= mg/L)",'Page 2 Results'!AF219*1000,'Page 2 Results'!AF219)&amp;" ppb &lt;-- Within 24 hours of receipt of laboratory report, access to this consumption outlet must be closed.",IF(AND('Page 2 Results'!AO219="Yes",'Page 2 Results'!G219="No (= Non-Consumption)"),"Lead Result = "&amp;IF('Page 2 Results'!AG219="ppm (= mg/L)",'Page 2 Results'!AF219*1000,'Page 2 Results'!AF219)&amp;" ppb &lt;-- Within 24 hours of receipt of laboratory report, signage must be posted on this non-consumption outlet OR access to this non-consumption outlet must be closed.",""))</f>
        <v/>
      </c>
    </row>
    <row r="220" spans="4:42" x14ac:dyDescent="0.25">
      <c r="D220" s="90" t="str">
        <f>IF(AND('Page 2 Results'!B220="",'Page 2 Results'!C220=""),"",IF('Page 2 Results'!B220="","ERROR: Sample purpose is missing.",IF('Page 2 Results'!C220="","ERROR: Sample type is missing.",IF(OR(AND('Page 2 Results'!B220='Appx--List of Drop-Down Options'!$A$6,'Page 2 Results'!C220="First-Draw"),AND('Page 2 Results'!B220='Appx--List of Drop-Down Options'!$A$7,'Page 2 Results'!C220="Flush")),"ERROR: Sample PURPOSE and sample TYPE do not match.",""))))</f>
        <v/>
      </c>
      <c r="H220" s="101" t="str">
        <f>IF(AND('Page 2 Results'!F220="",'Page 2 Results'!G220=""),"",IF('Page 2 Results'!G220="","ERROR:  Use type of this outlet is missing.",IF(AND(OR(COUNTIF('Appx--List of Drop-Down Options'!$B$5:$B$10,'Page 2 Results'!F220)&gt;0,COUNTIF('Appx--List of Drop-Down Options'!$B$14:$B$15,'Page 2 Results'!F220)&gt;0,COUNTIF('Appx--List of Drop-Down Options'!$B$20:$B$22,'Page 2 Results'!F220)&gt;0,COUNTIF('Appx--List of Drop-Down Options'!$B$30,'Page 2 Results'!F220)&gt;0),'Page 2 Results'!G220="No (= Non-Consumption)"),"ERROR:  This type of outlet must be consumption.","")))</f>
        <v/>
      </c>
      <c r="N220" s="35"/>
      <c r="O220" s="34"/>
      <c r="P220" s="34"/>
      <c r="S220" s="33"/>
      <c r="U220" s="33"/>
      <c r="AB220" s="36"/>
      <c r="AC220" s="36"/>
      <c r="AD220" s="83"/>
      <c r="AE220" s="35"/>
      <c r="AF220" s="37"/>
      <c r="AJ220" s="36"/>
      <c r="AM220" s="92" t="str">
        <f>IF(AND(ISBLANK('Page 2 Results'!P220),ISBLANK('Page 2 Results'!AB220),ISBLANK('Page 2 Results'!AC220),ISBLANK('Page 2 Results'!AJ220),ISBLANK('Page 2 Results'!AK220)),"",IF(OR(ISBLANK('Page 2 Results'!P220),ISBLANK('Page 2 Results'!AB220),ISBLANK('Page 2 Results'!AC220),ISBLANK('Page 2 Results'!AJ220),ISBLANK('Page 2 Results'!AK220)),"DATE ERROR!! At least one of the dates is missing.",IF(AND('Page 2 Results'!O220&lt;='Page 2 Results'!P220,ROUNDDOWN('Page 2 Results'!P220,0)&lt;='Page 2 Results'!AB220,'Page 2 Results'!AB220&lt;='Page 2 Results'!AC220,'Page 2 Results'!AC220&lt;='Page 2 Results'!AJ220,'Page 2 Results'!AJ220&lt;='Page 2 Results'!AK220),"","DATE ERROR!! Please double check the dates you provided.")))</f>
        <v/>
      </c>
      <c r="AN220" s="85" t="str">
        <f>IF(AND(ISBLANK('Page 2 Results'!O220),ISBLANK('Page 2 Results'!P220),ISBLANK('Page 2 Results'!C220)),"",IF('Page 2 Results'!C220="Flush","**Flush Sample**",IF(OR('Page 2 Results'!F220="Ice Machine (Stand Alone)",'Page 2 Results'!F220="Ice Machine (in Refrigerator) -- Not required if non-metal water line"),"**Ice Machine**",ROUND(('Page 2 Results'!P220-'Page 2 Results'!O220)*24,9))))</f>
        <v/>
      </c>
      <c r="AO220" s="85" t="str">
        <f>IF(ISBLANK('Page 2 Results'!AF220),"",IF(ISTEXT('Page 2 Results'!AF220),"No",IF(OR(AND('Page 2 Results'!AF220&gt;=5.5,'Page 2 Results'!AG220="ppb (= ug/L)"),AND('Page 2 Results'!AF220&gt;=5.5/1000,'Page 2 Results'!AG220="ppm (= mg/L)")),"Yes","No")))</f>
        <v/>
      </c>
      <c r="AP220" s="78" t="str">
        <f>IF(AND('Page 2 Results'!AO220="Yes",'Page 2 Results'!G220="Yes (= Consumption)"),"Lead Result = "&amp;IF('Page 2 Results'!AG220="ppm (= mg/L)",'Page 2 Results'!AF220*1000,'Page 2 Results'!AF220)&amp;" ppb &lt;-- Within 24 hours of receipt of laboratory report, access to this consumption outlet must be closed.",IF(AND('Page 2 Results'!AO220="Yes",'Page 2 Results'!G220="No (= Non-Consumption)"),"Lead Result = "&amp;IF('Page 2 Results'!AG220="ppm (= mg/L)",'Page 2 Results'!AF220*1000,'Page 2 Results'!AF220)&amp;" ppb &lt;-- Within 24 hours of receipt of laboratory report, signage must be posted on this non-consumption outlet OR access to this non-consumption outlet must be closed.",""))</f>
        <v/>
      </c>
    </row>
    <row r="221" spans="4:42" x14ac:dyDescent="0.25">
      <c r="D221" s="90" t="str">
        <f>IF(AND('Page 2 Results'!B221="",'Page 2 Results'!C221=""),"",IF('Page 2 Results'!B221="","ERROR: Sample purpose is missing.",IF('Page 2 Results'!C221="","ERROR: Sample type is missing.",IF(OR(AND('Page 2 Results'!B221='Appx--List of Drop-Down Options'!$A$6,'Page 2 Results'!C221="First-Draw"),AND('Page 2 Results'!B221='Appx--List of Drop-Down Options'!$A$7,'Page 2 Results'!C221="Flush")),"ERROR: Sample PURPOSE and sample TYPE do not match.",""))))</f>
        <v/>
      </c>
      <c r="H221" s="101" t="str">
        <f>IF(AND('Page 2 Results'!F221="",'Page 2 Results'!G221=""),"",IF('Page 2 Results'!G221="","ERROR:  Use type of this outlet is missing.",IF(AND(OR(COUNTIF('Appx--List of Drop-Down Options'!$B$5:$B$10,'Page 2 Results'!F221)&gt;0,COUNTIF('Appx--List of Drop-Down Options'!$B$14:$B$15,'Page 2 Results'!F221)&gt;0,COUNTIF('Appx--List of Drop-Down Options'!$B$20:$B$22,'Page 2 Results'!F221)&gt;0,COUNTIF('Appx--List of Drop-Down Options'!$B$30,'Page 2 Results'!F221)&gt;0),'Page 2 Results'!G221="No (= Non-Consumption)"),"ERROR:  This type of outlet must be consumption.","")))</f>
        <v/>
      </c>
      <c r="N221" s="35"/>
      <c r="O221" s="34"/>
      <c r="P221" s="34"/>
      <c r="S221" s="33"/>
      <c r="U221" s="33"/>
      <c r="AB221" s="36"/>
      <c r="AC221" s="36"/>
      <c r="AD221" s="83"/>
      <c r="AE221" s="35"/>
      <c r="AF221" s="37"/>
      <c r="AJ221" s="36"/>
      <c r="AM221" s="92" t="str">
        <f>IF(AND(ISBLANK('Page 2 Results'!P221),ISBLANK('Page 2 Results'!AB221),ISBLANK('Page 2 Results'!AC221),ISBLANK('Page 2 Results'!AJ221),ISBLANK('Page 2 Results'!AK221)),"",IF(OR(ISBLANK('Page 2 Results'!P221),ISBLANK('Page 2 Results'!AB221),ISBLANK('Page 2 Results'!AC221),ISBLANK('Page 2 Results'!AJ221),ISBLANK('Page 2 Results'!AK221)),"DATE ERROR!! At least one of the dates is missing.",IF(AND('Page 2 Results'!O221&lt;='Page 2 Results'!P221,ROUNDDOWN('Page 2 Results'!P221,0)&lt;='Page 2 Results'!AB221,'Page 2 Results'!AB221&lt;='Page 2 Results'!AC221,'Page 2 Results'!AC221&lt;='Page 2 Results'!AJ221,'Page 2 Results'!AJ221&lt;='Page 2 Results'!AK221),"","DATE ERROR!! Please double check the dates you provided.")))</f>
        <v/>
      </c>
      <c r="AN221" s="85" t="str">
        <f>IF(AND(ISBLANK('Page 2 Results'!O221),ISBLANK('Page 2 Results'!P221),ISBLANK('Page 2 Results'!C221)),"",IF('Page 2 Results'!C221="Flush","**Flush Sample**",IF(OR('Page 2 Results'!F221="Ice Machine (Stand Alone)",'Page 2 Results'!F221="Ice Machine (in Refrigerator) -- Not required if non-metal water line"),"**Ice Machine**",ROUND(('Page 2 Results'!P221-'Page 2 Results'!O221)*24,9))))</f>
        <v/>
      </c>
      <c r="AO221" s="85" t="str">
        <f>IF(ISBLANK('Page 2 Results'!AF221),"",IF(ISTEXT('Page 2 Results'!AF221),"No",IF(OR(AND('Page 2 Results'!AF221&gt;=5.5,'Page 2 Results'!AG221="ppb (= ug/L)"),AND('Page 2 Results'!AF221&gt;=5.5/1000,'Page 2 Results'!AG221="ppm (= mg/L)")),"Yes","No")))</f>
        <v/>
      </c>
      <c r="AP221" s="78" t="str">
        <f>IF(AND('Page 2 Results'!AO221="Yes",'Page 2 Results'!G221="Yes (= Consumption)"),"Lead Result = "&amp;IF('Page 2 Results'!AG221="ppm (= mg/L)",'Page 2 Results'!AF221*1000,'Page 2 Results'!AF221)&amp;" ppb &lt;-- Within 24 hours of receipt of laboratory report, access to this consumption outlet must be closed.",IF(AND('Page 2 Results'!AO221="Yes",'Page 2 Results'!G221="No (= Non-Consumption)"),"Lead Result = "&amp;IF('Page 2 Results'!AG221="ppm (= mg/L)",'Page 2 Results'!AF221*1000,'Page 2 Results'!AF221)&amp;" ppb &lt;-- Within 24 hours of receipt of laboratory report, signage must be posted on this non-consumption outlet OR access to this non-consumption outlet must be closed.",""))</f>
        <v/>
      </c>
    </row>
    <row r="222" spans="4:42" x14ac:dyDescent="0.25">
      <c r="D222" s="90" t="str">
        <f>IF(AND('Page 2 Results'!B222="",'Page 2 Results'!C222=""),"",IF('Page 2 Results'!B222="","ERROR: Sample purpose is missing.",IF('Page 2 Results'!C222="","ERROR: Sample type is missing.",IF(OR(AND('Page 2 Results'!B222='Appx--List of Drop-Down Options'!$A$6,'Page 2 Results'!C222="First-Draw"),AND('Page 2 Results'!B222='Appx--List of Drop-Down Options'!$A$7,'Page 2 Results'!C222="Flush")),"ERROR: Sample PURPOSE and sample TYPE do not match.",""))))</f>
        <v/>
      </c>
      <c r="H222" s="101" t="str">
        <f>IF(AND('Page 2 Results'!F222="",'Page 2 Results'!G222=""),"",IF('Page 2 Results'!G222="","ERROR:  Use type of this outlet is missing.",IF(AND(OR(COUNTIF('Appx--List of Drop-Down Options'!$B$5:$B$10,'Page 2 Results'!F222)&gt;0,COUNTIF('Appx--List of Drop-Down Options'!$B$14:$B$15,'Page 2 Results'!F222)&gt;0,COUNTIF('Appx--List of Drop-Down Options'!$B$20:$B$22,'Page 2 Results'!F222)&gt;0,COUNTIF('Appx--List of Drop-Down Options'!$B$30,'Page 2 Results'!F222)&gt;0),'Page 2 Results'!G222="No (= Non-Consumption)"),"ERROR:  This type of outlet must be consumption.","")))</f>
        <v/>
      </c>
      <c r="N222" s="35"/>
      <c r="O222" s="34"/>
      <c r="P222" s="34"/>
      <c r="S222" s="33"/>
      <c r="U222" s="33"/>
      <c r="AB222" s="36"/>
      <c r="AC222" s="36"/>
      <c r="AD222" s="83"/>
      <c r="AE222" s="35"/>
      <c r="AF222" s="37"/>
      <c r="AJ222" s="36"/>
      <c r="AM222" s="92" t="str">
        <f>IF(AND(ISBLANK('Page 2 Results'!P222),ISBLANK('Page 2 Results'!AB222),ISBLANK('Page 2 Results'!AC222),ISBLANK('Page 2 Results'!AJ222),ISBLANK('Page 2 Results'!AK222)),"",IF(OR(ISBLANK('Page 2 Results'!P222),ISBLANK('Page 2 Results'!AB222),ISBLANK('Page 2 Results'!AC222),ISBLANK('Page 2 Results'!AJ222),ISBLANK('Page 2 Results'!AK222)),"DATE ERROR!! At least one of the dates is missing.",IF(AND('Page 2 Results'!O222&lt;='Page 2 Results'!P222,ROUNDDOWN('Page 2 Results'!P222,0)&lt;='Page 2 Results'!AB222,'Page 2 Results'!AB222&lt;='Page 2 Results'!AC222,'Page 2 Results'!AC222&lt;='Page 2 Results'!AJ222,'Page 2 Results'!AJ222&lt;='Page 2 Results'!AK222),"","DATE ERROR!! Please double check the dates you provided.")))</f>
        <v/>
      </c>
      <c r="AN222" s="85" t="str">
        <f>IF(AND(ISBLANK('Page 2 Results'!O222),ISBLANK('Page 2 Results'!P222),ISBLANK('Page 2 Results'!C222)),"",IF('Page 2 Results'!C222="Flush","**Flush Sample**",IF(OR('Page 2 Results'!F222="Ice Machine (Stand Alone)",'Page 2 Results'!F222="Ice Machine (in Refrigerator) -- Not required if non-metal water line"),"**Ice Machine**",ROUND(('Page 2 Results'!P222-'Page 2 Results'!O222)*24,9))))</f>
        <v/>
      </c>
      <c r="AO222" s="85" t="str">
        <f>IF(ISBLANK('Page 2 Results'!AF222),"",IF(ISTEXT('Page 2 Results'!AF222),"No",IF(OR(AND('Page 2 Results'!AF222&gt;=5.5,'Page 2 Results'!AG222="ppb (= ug/L)"),AND('Page 2 Results'!AF222&gt;=5.5/1000,'Page 2 Results'!AG222="ppm (= mg/L)")),"Yes","No")))</f>
        <v/>
      </c>
      <c r="AP222" s="78" t="str">
        <f>IF(AND('Page 2 Results'!AO222="Yes",'Page 2 Results'!G222="Yes (= Consumption)"),"Lead Result = "&amp;IF('Page 2 Results'!AG222="ppm (= mg/L)",'Page 2 Results'!AF222*1000,'Page 2 Results'!AF222)&amp;" ppb &lt;-- Within 24 hours of receipt of laboratory report, access to this consumption outlet must be closed.",IF(AND('Page 2 Results'!AO222="Yes",'Page 2 Results'!G222="No (= Non-Consumption)"),"Lead Result = "&amp;IF('Page 2 Results'!AG222="ppm (= mg/L)",'Page 2 Results'!AF222*1000,'Page 2 Results'!AF222)&amp;" ppb &lt;-- Within 24 hours of receipt of laboratory report, signage must be posted on this non-consumption outlet OR access to this non-consumption outlet must be closed.",""))</f>
        <v/>
      </c>
    </row>
    <row r="223" spans="4:42" x14ac:dyDescent="0.25">
      <c r="D223" s="90" t="str">
        <f>IF(AND('Page 2 Results'!B223="",'Page 2 Results'!C223=""),"",IF('Page 2 Results'!B223="","ERROR: Sample purpose is missing.",IF('Page 2 Results'!C223="","ERROR: Sample type is missing.",IF(OR(AND('Page 2 Results'!B223='Appx--List of Drop-Down Options'!$A$6,'Page 2 Results'!C223="First-Draw"),AND('Page 2 Results'!B223='Appx--List of Drop-Down Options'!$A$7,'Page 2 Results'!C223="Flush")),"ERROR: Sample PURPOSE and sample TYPE do not match.",""))))</f>
        <v/>
      </c>
      <c r="H223" s="101" t="str">
        <f>IF(AND('Page 2 Results'!F223="",'Page 2 Results'!G223=""),"",IF('Page 2 Results'!G223="","ERROR:  Use type of this outlet is missing.",IF(AND(OR(COUNTIF('Appx--List of Drop-Down Options'!$B$5:$B$10,'Page 2 Results'!F223)&gt;0,COUNTIF('Appx--List of Drop-Down Options'!$B$14:$B$15,'Page 2 Results'!F223)&gt;0,COUNTIF('Appx--List of Drop-Down Options'!$B$20:$B$22,'Page 2 Results'!F223)&gt;0,COUNTIF('Appx--List of Drop-Down Options'!$B$30,'Page 2 Results'!F223)&gt;0),'Page 2 Results'!G223="No (= Non-Consumption)"),"ERROR:  This type of outlet must be consumption.","")))</f>
        <v/>
      </c>
      <c r="N223" s="35"/>
      <c r="O223" s="34"/>
      <c r="P223" s="34"/>
      <c r="S223" s="33"/>
      <c r="U223" s="33"/>
      <c r="AB223" s="36"/>
      <c r="AC223" s="36"/>
      <c r="AD223" s="83"/>
      <c r="AE223" s="35"/>
      <c r="AF223" s="37"/>
      <c r="AJ223" s="36"/>
      <c r="AM223" s="92" t="str">
        <f>IF(AND(ISBLANK('Page 2 Results'!P223),ISBLANK('Page 2 Results'!AB223),ISBLANK('Page 2 Results'!AC223),ISBLANK('Page 2 Results'!AJ223),ISBLANK('Page 2 Results'!AK223)),"",IF(OR(ISBLANK('Page 2 Results'!P223),ISBLANK('Page 2 Results'!AB223),ISBLANK('Page 2 Results'!AC223),ISBLANK('Page 2 Results'!AJ223),ISBLANK('Page 2 Results'!AK223)),"DATE ERROR!! At least one of the dates is missing.",IF(AND('Page 2 Results'!O223&lt;='Page 2 Results'!P223,ROUNDDOWN('Page 2 Results'!P223,0)&lt;='Page 2 Results'!AB223,'Page 2 Results'!AB223&lt;='Page 2 Results'!AC223,'Page 2 Results'!AC223&lt;='Page 2 Results'!AJ223,'Page 2 Results'!AJ223&lt;='Page 2 Results'!AK223),"","DATE ERROR!! Please double check the dates you provided.")))</f>
        <v/>
      </c>
      <c r="AN223" s="85" t="str">
        <f>IF(AND(ISBLANK('Page 2 Results'!O223),ISBLANK('Page 2 Results'!P223),ISBLANK('Page 2 Results'!C223)),"",IF('Page 2 Results'!C223="Flush","**Flush Sample**",IF(OR('Page 2 Results'!F223="Ice Machine (Stand Alone)",'Page 2 Results'!F223="Ice Machine (in Refrigerator) -- Not required if non-metal water line"),"**Ice Machine**",ROUND(('Page 2 Results'!P223-'Page 2 Results'!O223)*24,9))))</f>
        <v/>
      </c>
      <c r="AO223" s="85" t="str">
        <f>IF(ISBLANK('Page 2 Results'!AF223),"",IF(ISTEXT('Page 2 Results'!AF223),"No",IF(OR(AND('Page 2 Results'!AF223&gt;=5.5,'Page 2 Results'!AG223="ppb (= ug/L)"),AND('Page 2 Results'!AF223&gt;=5.5/1000,'Page 2 Results'!AG223="ppm (= mg/L)")),"Yes","No")))</f>
        <v/>
      </c>
      <c r="AP223" s="78" t="str">
        <f>IF(AND('Page 2 Results'!AO223="Yes",'Page 2 Results'!G223="Yes (= Consumption)"),"Lead Result = "&amp;IF('Page 2 Results'!AG223="ppm (= mg/L)",'Page 2 Results'!AF223*1000,'Page 2 Results'!AF223)&amp;" ppb &lt;-- Within 24 hours of receipt of laboratory report, access to this consumption outlet must be closed.",IF(AND('Page 2 Results'!AO223="Yes",'Page 2 Results'!G223="No (= Non-Consumption)"),"Lead Result = "&amp;IF('Page 2 Results'!AG223="ppm (= mg/L)",'Page 2 Results'!AF223*1000,'Page 2 Results'!AF223)&amp;" ppb &lt;-- Within 24 hours of receipt of laboratory report, signage must be posted on this non-consumption outlet OR access to this non-consumption outlet must be closed.",""))</f>
        <v/>
      </c>
    </row>
    <row r="224" spans="4:42" x14ac:dyDescent="0.25">
      <c r="D224" s="90" t="str">
        <f>IF(AND('Page 2 Results'!B224="",'Page 2 Results'!C224=""),"",IF('Page 2 Results'!B224="","ERROR: Sample purpose is missing.",IF('Page 2 Results'!C224="","ERROR: Sample type is missing.",IF(OR(AND('Page 2 Results'!B224='Appx--List of Drop-Down Options'!$A$6,'Page 2 Results'!C224="First-Draw"),AND('Page 2 Results'!B224='Appx--List of Drop-Down Options'!$A$7,'Page 2 Results'!C224="Flush")),"ERROR: Sample PURPOSE and sample TYPE do not match.",""))))</f>
        <v/>
      </c>
      <c r="H224" s="101" t="str">
        <f>IF(AND('Page 2 Results'!F224="",'Page 2 Results'!G224=""),"",IF('Page 2 Results'!G224="","ERROR:  Use type of this outlet is missing.",IF(AND(OR(COUNTIF('Appx--List of Drop-Down Options'!$B$5:$B$10,'Page 2 Results'!F224)&gt;0,COUNTIF('Appx--List of Drop-Down Options'!$B$14:$B$15,'Page 2 Results'!F224)&gt;0,COUNTIF('Appx--List of Drop-Down Options'!$B$20:$B$22,'Page 2 Results'!F224)&gt;0,COUNTIF('Appx--List of Drop-Down Options'!$B$30,'Page 2 Results'!F224)&gt;0),'Page 2 Results'!G224="No (= Non-Consumption)"),"ERROR:  This type of outlet must be consumption.","")))</f>
        <v/>
      </c>
      <c r="N224" s="35"/>
      <c r="O224" s="34"/>
      <c r="P224" s="34"/>
      <c r="S224" s="33"/>
      <c r="U224" s="33"/>
      <c r="AB224" s="36"/>
      <c r="AC224" s="36"/>
      <c r="AD224" s="83"/>
      <c r="AE224" s="35"/>
      <c r="AF224" s="37"/>
      <c r="AJ224" s="36"/>
      <c r="AM224" s="92" t="str">
        <f>IF(AND(ISBLANK('Page 2 Results'!P224),ISBLANK('Page 2 Results'!AB224),ISBLANK('Page 2 Results'!AC224),ISBLANK('Page 2 Results'!AJ224),ISBLANK('Page 2 Results'!AK224)),"",IF(OR(ISBLANK('Page 2 Results'!P224),ISBLANK('Page 2 Results'!AB224),ISBLANK('Page 2 Results'!AC224),ISBLANK('Page 2 Results'!AJ224),ISBLANK('Page 2 Results'!AK224)),"DATE ERROR!! At least one of the dates is missing.",IF(AND('Page 2 Results'!O224&lt;='Page 2 Results'!P224,ROUNDDOWN('Page 2 Results'!P224,0)&lt;='Page 2 Results'!AB224,'Page 2 Results'!AB224&lt;='Page 2 Results'!AC224,'Page 2 Results'!AC224&lt;='Page 2 Results'!AJ224,'Page 2 Results'!AJ224&lt;='Page 2 Results'!AK224),"","DATE ERROR!! Please double check the dates you provided.")))</f>
        <v/>
      </c>
      <c r="AN224" s="85" t="str">
        <f>IF(AND(ISBLANK('Page 2 Results'!O224),ISBLANK('Page 2 Results'!P224),ISBLANK('Page 2 Results'!C224)),"",IF('Page 2 Results'!C224="Flush","**Flush Sample**",IF(OR('Page 2 Results'!F224="Ice Machine (Stand Alone)",'Page 2 Results'!F224="Ice Machine (in Refrigerator) -- Not required if non-metal water line"),"**Ice Machine**",ROUND(('Page 2 Results'!P224-'Page 2 Results'!O224)*24,9))))</f>
        <v/>
      </c>
      <c r="AO224" s="85" t="str">
        <f>IF(ISBLANK('Page 2 Results'!AF224),"",IF(ISTEXT('Page 2 Results'!AF224),"No",IF(OR(AND('Page 2 Results'!AF224&gt;=5.5,'Page 2 Results'!AG224="ppb (= ug/L)"),AND('Page 2 Results'!AF224&gt;=5.5/1000,'Page 2 Results'!AG224="ppm (= mg/L)")),"Yes","No")))</f>
        <v/>
      </c>
      <c r="AP224" s="78" t="str">
        <f>IF(AND('Page 2 Results'!AO224="Yes",'Page 2 Results'!G224="Yes (= Consumption)"),"Lead Result = "&amp;IF('Page 2 Results'!AG224="ppm (= mg/L)",'Page 2 Results'!AF224*1000,'Page 2 Results'!AF224)&amp;" ppb &lt;-- Within 24 hours of receipt of laboratory report, access to this consumption outlet must be closed.",IF(AND('Page 2 Results'!AO224="Yes",'Page 2 Results'!G224="No (= Non-Consumption)"),"Lead Result = "&amp;IF('Page 2 Results'!AG224="ppm (= mg/L)",'Page 2 Results'!AF224*1000,'Page 2 Results'!AF224)&amp;" ppb &lt;-- Within 24 hours of receipt of laboratory report, signage must be posted on this non-consumption outlet OR access to this non-consumption outlet must be closed.",""))</f>
        <v/>
      </c>
    </row>
    <row r="225" spans="4:42" x14ac:dyDescent="0.25">
      <c r="D225" s="90" t="str">
        <f>IF(AND('Page 2 Results'!B225="",'Page 2 Results'!C225=""),"",IF('Page 2 Results'!B225="","ERROR: Sample purpose is missing.",IF('Page 2 Results'!C225="","ERROR: Sample type is missing.",IF(OR(AND('Page 2 Results'!B225='Appx--List of Drop-Down Options'!$A$6,'Page 2 Results'!C225="First-Draw"),AND('Page 2 Results'!B225='Appx--List of Drop-Down Options'!$A$7,'Page 2 Results'!C225="Flush")),"ERROR: Sample PURPOSE and sample TYPE do not match.",""))))</f>
        <v/>
      </c>
      <c r="H225" s="101" t="str">
        <f>IF(AND('Page 2 Results'!F225="",'Page 2 Results'!G225=""),"",IF('Page 2 Results'!G225="","ERROR:  Use type of this outlet is missing.",IF(AND(OR(COUNTIF('Appx--List of Drop-Down Options'!$B$5:$B$10,'Page 2 Results'!F225)&gt;0,COUNTIF('Appx--List of Drop-Down Options'!$B$14:$B$15,'Page 2 Results'!F225)&gt;0,COUNTIF('Appx--List of Drop-Down Options'!$B$20:$B$22,'Page 2 Results'!F225)&gt;0,COUNTIF('Appx--List of Drop-Down Options'!$B$30,'Page 2 Results'!F225)&gt;0),'Page 2 Results'!G225="No (= Non-Consumption)"),"ERROR:  This type of outlet must be consumption.","")))</f>
        <v/>
      </c>
      <c r="N225" s="35"/>
      <c r="O225" s="34"/>
      <c r="P225" s="34"/>
      <c r="S225" s="33"/>
      <c r="U225" s="33"/>
      <c r="AB225" s="36"/>
      <c r="AC225" s="36"/>
      <c r="AD225" s="83"/>
      <c r="AE225" s="35"/>
      <c r="AF225" s="37"/>
      <c r="AJ225" s="36"/>
      <c r="AM225" s="92" t="str">
        <f>IF(AND(ISBLANK('Page 2 Results'!P225),ISBLANK('Page 2 Results'!AB225),ISBLANK('Page 2 Results'!AC225),ISBLANK('Page 2 Results'!AJ225),ISBLANK('Page 2 Results'!AK225)),"",IF(OR(ISBLANK('Page 2 Results'!P225),ISBLANK('Page 2 Results'!AB225),ISBLANK('Page 2 Results'!AC225),ISBLANK('Page 2 Results'!AJ225),ISBLANK('Page 2 Results'!AK225)),"DATE ERROR!! At least one of the dates is missing.",IF(AND('Page 2 Results'!O225&lt;='Page 2 Results'!P225,ROUNDDOWN('Page 2 Results'!P225,0)&lt;='Page 2 Results'!AB225,'Page 2 Results'!AB225&lt;='Page 2 Results'!AC225,'Page 2 Results'!AC225&lt;='Page 2 Results'!AJ225,'Page 2 Results'!AJ225&lt;='Page 2 Results'!AK225),"","DATE ERROR!! Please double check the dates you provided.")))</f>
        <v/>
      </c>
      <c r="AN225" s="85" t="str">
        <f>IF(AND(ISBLANK('Page 2 Results'!O225),ISBLANK('Page 2 Results'!P225),ISBLANK('Page 2 Results'!C225)),"",IF('Page 2 Results'!C225="Flush","**Flush Sample**",IF(OR('Page 2 Results'!F225="Ice Machine (Stand Alone)",'Page 2 Results'!F225="Ice Machine (in Refrigerator) -- Not required if non-metal water line"),"**Ice Machine**",ROUND(('Page 2 Results'!P225-'Page 2 Results'!O225)*24,9))))</f>
        <v/>
      </c>
      <c r="AO225" s="85" t="str">
        <f>IF(ISBLANK('Page 2 Results'!AF225),"",IF(ISTEXT('Page 2 Results'!AF225),"No",IF(OR(AND('Page 2 Results'!AF225&gt;=5.5,'Page 2 Results'!AG225="ppb (= ug/L)"),AND('Page 2 Results'!AF225&gt;=5.5/1000,'Page 2 Results'!AG225="ppm (= mg/L)")),"Yes","No")))</f>
        <v/>
      </c>
      <c r="AP225" s="78" t="str">
        <f>IF(AND('Page 2 Results'!AO225="Yes",'Page 2 Results'!G225="Yes (= Consumption)"),"Lead Result = "&amp;IF('Page 2 Results'!AG225="ppm (= mg/L)",'Page 2 Results'!AF225*1000,'Page 2 Results'!AF225)&amp;" ppb &lt;-- Within 24 hours of receipt of laboratory report, access to this consumption outlet must be closed.",IF(AND('Page 2 Results'!AO225="Yes",'Page 2 Results'!G225="No (= Non-Consumption)"),"Lead Result = "&amp;IF('Page 2 Results'!AG225="ppm (= mg/L)",'Page 2 Results'!AF225*1000,'Page 2 Results'!AF225)&amp;" ppb &lt;-- Within 24 hours of receipt of laboratory report, signage must be posted on this non-consumption outlet OR access to this non-consumption outlet must be closed.",""))</f>
        <v/>
      </c>
    </row>
    <row r="226" spans="4:42" x14ac:dyDescent="0.25">
      <c r="D226" s="90" t="str">
        <f>IF(AND('Page 2 Results'!B226="",'Page 2 Results'!C226=""),"",IF('Page 2 Results'!B226="","ERROR: Sample purpose is missing.",IF('Page 2 Results'!C226="","ERROR: Sample type is missing.",IF(OR(AND('Page 2 Results'!B226='Appx--List of Drop-Down Options'!$A$6,'Page 2 Results'!C226="First-Draw"),AND('Page 2 Results'!B226='Appx--List of Drop-Down Options'!$A$7,'Page 2 Results'!C226="Flush")),"ERROR: Sample PURPOSE and sample TYPE do not match.",""))))</f>
        <v/>
      </c>
      <c r="H226" s="101" t="str">
        <f>IF(AND('Page 2 Results'!F226="",'Page 2 Results'!G226=""),"",IF('Page 2 Results'!G226="","ERROR:  Use type of this outlet is missing.",IF(AND(OR(COUNTIF('Appx--List of Drop-Down Options'!$B$5:$B$10,'Page 2 Results'!F226)&gt;0,COUNTIF('Appx--List of Drop-Down Options'!$B$14:$B$15,'Page 2 Results'!F226)&gt;0,COUNTIF('Appx--List of Drop-Down Options'!$B$20:$B$22,'Page 2 Results'!F226)&gt;0,COUNTIF('Appx--List of Drop-Down Options'!$B$30,'Page 2 Results'!F226)&gt;0),'Page 2 Results'!G226="No (= Non-Consumption)"),"ERROR:  This type of outlet must be consumption.","")))</f>
        <v/>
      </c>
      <c r="N226" s="35"/>
      <c r="O226" s="34"/>
      <c r="P226" s="34"/>
      <c r="S226" s="33"/>
      <c r="U226" s="33"/>
      <c r="AB226" s="36"/>
      <c r="AC226" s="36"/>
      <c r="AD226" s="83"/>
      <c r="AE226" s="35"/>
      <c r="AF226" s="37"/>
      <c r="AJ226" s="36"/>
      <c r="AM226" s="92" t="str">
        <f>IF(AND(ISBLANK('Page 2 Results'!P226),ISBLANK('Page 2 Results'!AB226),ISBLANK('Page 2 Results'!AC226),ISBLANK('Page 2 Results'!AJ226),ISBLANK('Page 2 Results'!AK226)),"",IF(OR(ISBLANK('Page 2 Results'!P226),ISBLANK('Page 2 Results'!AB226),ISBLANK('Page 2 Results'!AC226),ISBLANK('Page 2 Results'!AJ226),ISBLANK('Page 2 Results'!AK226)),"DATE ERROR!! At least one of the dates is missing.",IF(AND('Page 2 Results'!O226&lt;='Page 2 Results'!P226,ROUNDDOWN('Page 2 Results'!P226,0)&lt;='Page 2 Results'!AB226,'Page 2 Results'!AB226&lt;='Page 2 Results'!AC226,'Page 2 Results'!AC226&lt;='Page 2 Results'!AJ226,'Page 2 Results'!AJ226&lt;='Page 2 Results'!AK226),"","DATE ERROR!! Please double check the dates you provided.")))</f>
        <v/>
      </c>
      <c r="AN226" s="85" t="str">
        <f>IF(AND(ISBLANK('Page 2 Results'!O226),ISBLANK('Page 2 Results'!P226),ISBLANK('Page 2 Results'!C226)),"",IF('Page 2 Results'!C226="Flush","**Flush Sample**",IF(OR('Page 2 Results'!F226="Ice Machine (Stand Alone)",'Page 2 Results'!F226="Ice Machine (in Refrigerator) -- Not required if non-metal water line"),"**Ice Machine**",ROUND(('Page 2 Results'!P226-'Page 2 Results'!O226)*24,9))))</f>
        <v/>
      </c>
      <c r="AO226" s="85" t="str">
        <f>IF(ISBLANK('Page 2 Results'!AF226),"",IF(ISTEXT('Page 2 Results'!AF226),"No",IF(OR(AND('Page 2 Results'!AF226&gt;=5.5,'Page 2 Results'!AG226="ppb (= ug/L)"),AND('Page 2 Results'!AF226&gt;=5.5/1000,'Page 2 Results'!AG226="ppm (= mg/L)")),"Yes","No")))</f>
        <v/>
      </c>
      <c r="AP226" s="78" t="str">
        <f>IF(AND('Page 2 Results'!AO226="Yes",'Page 2 Results'!G226="Yes (= Consumption)"),"Lead Result = "&amp;IF('Page 2 Results'!AG226="ppm (= mg/L)",'Page 2 Results'!AF226*1000,'Page 2 Results'!AF226)&amp;" ppb &lt;-- Within 24 hours of receipt of laboratory report, access to this consumption outlet must be closed.",IF(AND('Page 2 Results'!AO226="Yes",'Page 2 Results'!G226="No (= Non-Consumption)"),"Lead Result = "&amp;IF('Page 2 Results'!AG226="ppm (= mg/L)",'Page 2 Results'!AF226*1000,'Page 2 Results'!AF226)&amp;" ppb &lt;-- Within 24 hours of receipt of laboratory report, signage must be posted on this non-consumption outlet OR access to this non-consumption outlet must be closed.",""))</f>
        <v/>
      </c>
    </row>
    <row r="227" spans="4:42" x14ac:dyDescent="0.25">
      <c r="D227" s="90" t="str">
        <f>IF(AND('Page 2 Results'!B227="",'Page 2 Results'!C227=""),"",IF('Page 2 Results'!B227="","ERROR: Sample purpose is missing.",IF('Page 2 Results'!C227="","ERROR: Sample type is missing.",IF(OR(AND('Page 2 Results'!B227='Appx--List of Drop-Down Options'!$A$6,'Page 2 Results'!C227="First-Draw"),AND('Page 2 Results'!B227='Appx--List of Drop-Down Options'!$A$7,'Page 2 Results'!C227="Flush")),"ERROR: Sample PURPOSE and sample TYPE do not match.",""))))</f>
        <v/>
      </c>
      <c r="H227" s="101" t="str">
        <f>IF(AND('Page 2 Results'!F227="",'Page 2 Results'!G227=""),"",IF('Page 2 Results'!G227="","ERROR:  Use type of this outlet is missing.",IF(AND(OR(COUNTIF('Appx--List of Drop-Down Options'!$B$5:$B$10,'Page 2 Results'!F227)&gt;0,COUNTIF('Appx--List of Drop-Down Options'!$B$14:$B$15,'Page 2 Results'!F227)&gt;0,COUNTIF('Appx--List of Drop-Down Options'!$B$20:$B$22,'Page 2 Results'!F227)&gt;0,COUNTIF('Appx--List of Drop-Down Options'!$B$30,'Page 2 Results'!F227)&gt;0),'Page 2 Results'!G227="No (= Non-Consumption)"),"ERROR:  This type of outlet must be consumption.","")))</f>
        <v/>
      </c>
      <c r="N227" s="35"/>
      <c r="O227" s="34"/>
      <c r="P227" s="34"/>
      <c r="S227" s="33"/>
      <c r="U227" s="33"/>
      <c r="AB227" s="36"/>
      <c r="AC227" s="36"/>
      <c r="AD227" s="83"/>
      <c r="AE227" s="35"/>
      <c r="AF227" s="37"/>
      <c r="AJ227" s="36"/>
      <c r="AM227" s="92" t="str">
        <f>IF(AND(ISBLANK('Page 2 Results'!P227),ISBLANK('Page 2 Results'!AB227),ISBLANK('Page 2 Results'!AC227),ISBLANK('Page 2 Results'!AJ227),ISBLANK('Page 2 Results'!AK227)),"",IF(OR(ISBLANK('Page 2 Results'!P227),ISBLANK('Page 2 Results'!AB227),ISBLANK('Page 2 Results'!AC227),ISBLANK('Page 2 Results'!AJ227),ISBLANK('Page 2 Results'!AK227)),"DATE ERROR!! At least one of the dates is missing.",IF(AND('Page 2 Results'!O227&lt;='Page 2 Results'!P227,ROUNDDOWN('Page 2 Results'!P227,0)&lt;='Page 2 Results'!AB227,'Page 2 Results'!AB227&lt;='Page 2 Results'!AC227,'Page 2 Results'!AC227&lt;='Page 2 Results'!AJ227,'Page 2 Results'!AJ227&lt;='Page 2 Results'!AK227),"","DATE ERROR!! Please double check the dates you provided.")))</f>
        <v/>
      </c>
      <c r="AN227" s="85" t="str">
        <f>IF(AND(ISBLANK('Page 2 Results'!O227),ISBLANK('Page 2 Results'!P227),ISBLANK('Page 2 Results'!C227)),"",IF('Page 2 Results'!C227="Flush","**Flush Sample**",IF(OR('Page 2 Results'!F227="Ice Machine (Stand Alone)",'Page 2 Results'!F227="Ice Machine (in Refrigerator) -- Not required if non-metal water line"),"**Ice Machine**",ROUND(('Page 2 Results'!P227-'Page 2 Results'!O227)*24,9))))</f>
        <v/>
      </c>
      <c r="AO227" s="85" t="str">
        <f>IF(ISBLANK('Page 2 Results'!AF227),"",IF(ISTEXT('Page 2 Results'!AF227),"No",IF(OR(AND('Page 2 Results'!AF227&gt;=5.5,'Page 2 Results'!AG227="ppb (= ug/L)"),AND('Page 2 Results'!AF227&gt;=5.5/1000,'Page 2 Results'!AG227="ppm (= mg/L)")),"Yes","No")))</f>
        <v/>
      </c>
      <c r="AP227" s="78" t="str">
        <f>IF(AND('Page 2 Results'!AO227="Yes",'Page 2 Results'!G227="Yes (= Consumption)"),"Lead Result = "&amp;IF('Page 2 Results'!AG227="ppm (= mg/L)",'Page 2 Results'!AF227*1000,'Page 2 Results'!AF227)&amp;" ppb &lt;-- Within 24 hours of receipt of laboratory report, access to this consumption outlet must be closed.",IF(AND('Page 2 Results'!AO227="Yes",'Page 2 Results'!G227="No (= Non-Consumption)"),"Lead Result = "&amp;IF('Page 2 Results'!AG227="ppm (= mg/L)",'Page 2 Results'!AF227*1000,'Page 2 Results'!AF227)&amp;" ppb &lt;-- Within 24 hours of receipt of laboratory report, signage must be posted on this non-consumption outlet OR access to this non-consumption outlet must be closed.",""))</f>
        <v/>
      </c>
    </row>
    <row r="228" spans="4:42" x14ac:dyDescent="0.25">
      <c r="D228" s="90" t="str">
        <f>IF(AND('Page 2 Results'!B228="",'Page 2 Results'!C228=""),"",IF('Page 2 Results'!B228="","ERROR: Sample purpose is missing.",IF('Page 2 Results'!C228="","ERROR: Sample type is missing.",IF(OR(AND('Page 2 Results'!B228='Appx--List of Drop-Down Options'!$A$6,'Page 2 Results'!C228="First-Draw"),AND('Page 2 Results'!B228='Appx--List of Drop-Down Options'!$A$7,'Page 2 Results'!C228="Flush")),"ERROR: Sample PURPOSE and sample TYPE do not match.",""))))</f>
        <v/>
      </c>
      <c r="H228" s="101" t="str">
        <f>IF(AND('Page 2 Results'!F228="",'Page 2 Results'!G228=""),"",IF('Page 2 Results'!G228="","ERROR:  Use type of this outlet is missing.",IF(AND(OR(COUNTIF('Appx--List of Drop-Down Options'!$B$5:$B$10,'Page 2 Results'!F228)&gt;0,COUNTIF('Appx--List of Drop-Down Options'!$B$14:$B$15,'Page 2 Results'!F228)&gt;0,COUNTIF('Appx--List of Drop-Down Options'!$B$20:$B$22,'Page 2 Results'!F228)&gt;0,COUNTIF('Appx--List of Drop-Down Options'!$B$30,'Page 2 Results'!F228)&gt;0),'Page 2 Results'!G228="No (= Non-Consumption)"),"ERROR:  This type of outlet must be consumption.","")))</f>
        <v/>
      </c>
      <c r="N228" s="35"/>
      <c r="O228" s="34"/>
      <c r="P228" s="34"/>
      <c r="S228" s="33"/>
      <c r="U228" s="33"/>
      <c r="AB228" s="36"/>
      <c r="AC228" s="36"/>
      <c r="AD228" s="83"/>
      <c r="AE228" s="35"/>
      <c r="AF228" s="37"/>
      <c r="AJ228" s="36"/>
      <c r="AM228" s="92" t="str">
        <f>IF(AND(ISBLANK('Page 2 Results'!P228),ISBLANK('Page 2 Results'!AB228),ISBLANK('Page 2 Results'!AC228),ISBLANK('Page 2 Results'!AJ228),ISBLANK('Page 2 Results'!AK228)),"",IF(OR(ISBLANK('Page 2 Results'!P228),ISBLANK('Page 2 Results'!AB228),ISBLANK('Page 2 Results'!AC228),ISBLANK('Page 2 Results'!AJ228),ISBLANK('Page 2 Results'!AK228)),"DATE ERROR!! At least one of the dates is missing.",IF(AND('Page 2 Results'!O228&lt;='Page 2 Results'!P228,ROUNDDOWN('Page 2 Results'!P228,0)&lt;='Page 2 Results'!AB228,'Page 2 Results'!AB228&lt;='Page 2 Results'!AC228,'Page 2 Results'!AC228&lt;='Page 2 Results'!AJ228,'Page 2 Results'!AJ228&lt;='Page 2 Results'!AK228),"","DATE ERROR!! Please double check the dates you provided.")))</f>
        <v/>
      </c>
      <c r="AN228" s="85" t="str">
        <f>IF(AND(ISBLANK('Page 2 Results'!O228),ISBLANK('Page 2 Results'!P228),ISBLANK('Page 2 Results'!C228)),"",IF('Page 2 Results'!C228="Flush","**Flush Sample**",IF(OR('Page 2 Results'!F228="Ice Machine (Stand Alone)",'Page 2 Results'!F228="Ice Machine (in Refrigerator) -- Not required if non-metal water line"),"**Ice Machine**",ROUND(('Page 2 Results'!P228-'Page 2 Results'!O228)*24,9))))</f>
        <v/>
      </c>
      <c r="AO228" s="85" t="str">
        <f>IF(ISBLANK('Page 2 Results'!AF228),"",IF(ISTEXT('Page 2 Results'!AF228),"No",IF(OR(AND('Page 2 Results'!AF228&gt;=5.5,'Page 2 Results'!AG228="ppb (= ug/L)"),AND('Page 2 Results'!AF228&gt;=5.5/1000,'Page 2 Results'!AG228="ppm (= mg/L)")),"Yes","No")))</f>
        <v/>
      </c>
      <c r="AP228" s="78" t="str">
        <f>IF(AND('Page 2 Results'!AO228="Yes",'Page 2 Results'!G228="Yes (= Consumption)"),"Lead Result = "&amp;IF('Page 2 Results'!AG228="ppm (= mg/L)",'Page 2 Results'!AF228*1000,'Page 2 Results'!AF228)&amp;" ppb &lt;-- Within 24 hours of receipt of laboratory report, access to this consumption outlet must be closed.",IF(AND('Page 2 Results'!AO228="Yes",'Page 2 Results'!G228="No (= Non-Consumption)"),"Lead Result = "&amp;IF('Page 2 Results'!AG228="ppm (= mg/L)",'Page 2 Results'!AF228*1000,'Page 2 Results'!AF228)&amp;" ppb &lt;-- Within 24 hours of receipt of laboratory report, signage must be posted on this non-consumption outlet OR access to this non-consumption outlet must be closed.",""))</f>
        <v/>
      </c>
    </row>
    <row r="229" spans="4:42" x14ac:dyDescent="0.25">
      <c r="D229" s="90" t="str">
        <f>IF(AND('Page 2 Results'!B229="",'Page 2 Results'!C229=""),"",IF('Page 2 Results'!B229="","ERROR: Sample purpose is missing.",IF('Page 2 Results'!C229="","ERROR: Sample type is missing.",IF(OR(AND('Page 2 Results'!B229='Appx--List of Drop-Down Options'!$A$6,'Page 2 Results'!C229="First-Draw"),AND('Page 2 Results'!B229='Appx--List of Drop-Down Options'!$A$7,'Page 2 Results'!C229="Flush")),"ERROR: Sample PURPOSE and sample TYPE do not match.",""))))</f>
        <v/>
      </c>
      <c r="H229" s="101" t="str">
        <f>IF(AND('Page 2 Results'!F229="",'Page 2 Results'!G229=""),"",IF('Page 2 Results'!G229="","ERROR:  Use type of this outlet is missing.",IF(AND(OR(COUNTIF('Appx--List of Drop-Down Options'!$B$5:$B$10,'Page 2 Results'!F229)&gt;0,COUNTIF('Appx--List of Drop-Down Options'!$B$14:$B$15,'Page 2 Results'!F229)&gt;0,COUNTIF('Appx--List of Drop-Down Options'!$B$20:$B$22,'Page 2 Results'!F229)&gt;0,COUNTIF('Appx--List of Drop-Down Options'!$B$30,'Page 2 Results'!F229)&gt;0),'Page 2 Results'!G229="No (= Non-Consumption)"),"ERROR:  This type of outlet must be consumption.","")))</f>
        <v/>
      </c>
      <c r="N229" s="35"/>
      <c r="O229" s="34"/>
      <c r="P229" s="34"/>
      <c r="S229" s="33"/>
      <c r="U229" s="33"/>
      <c r="AB229" s="36"/>
      <c r="AC229" s="36"/>
      <c r="AD229" s="83"/>
      <c r="AE229" s="35"/>
      <c r="AF229" s="37"/>
      <c r="AJ229" s="36"/>
      <c r="AM229" s="92" t="str">
        <f>IF(AND(ISBLANK('Page 2 Results'!P229),ISBLANK('Page 2 Results'!AB229),ISBLANK('Page 2 Results'!AC229),ISBLANK('Page 2 Results'!AJ229),ISBLANK('Page 2 Results'!AK229)),"",IF(OR(ISBLANK('Page 2 Results'!P229),ISBLANK('Page 2 Results'!AB229),ISBLANK('Page 2 Results'!AC229),ISBLANK('Page 2 Results'!AJ229),ISBLANK('Page 2 Results'!AK229)),"DATE ERROR!! At least one of the dates is missing.",IF(AND('Page 2 Results'!O229&lt;='Page 2 Results'!P229,ROUNDDOWN('Page 2 Results'!P229,0)&lt;='Page 2 Results'!AB229,'Page 2 Results'!AB229&lt;='Page 2 Results'!AC229,'Page 2 Results'!AC229&lt;='Page 2 Results'!AJ229,'Page 2 Results'!AJ229&lt;='Page 2 Results'!AK229),"","DATE ERROR!! Please double check the dates you provided.")))</f>
        <v/>
      </c>
      <c r="AN229" s="85" t="str">
        <f>IF(AND(ISBLANK('Page 2 Results'!O229),ISBLANK('Page 2 Results'!P229),ISBLANK('Page 2 Results'!C229)),"",IF('Page 2 Results'!C229="Flush","**Flush Sample**",IF(OR('Page 2 Results'!F229="Ice Machine (Stand Alone)",'Page 2 Results'!F229="Ice Machine (in Refrigerator) -- Not required if non-metal water line"),"**Ice Machine**",ROUND(('Page 2 Results'!P229-'Page 2 Results'!O229)*24,9))))</f>
        <v/>
      </c>
      <c r="AO229" s="85" t="str">
        <f>IF(ISBLANK('Page 2 Results'!AF229),"",IF(ISTEXT('Page 2 Results'!AF229),"No",IF(OR(AND('Page 2 Results'!AF229&gt;=5.5,'Page 2 Results'!AG229="ppb (= ug/L)"),AND('Page 2 Results'!AF229&gt;=5.5/1000,'Page 2 Results'!AG229="ppm (= mg/L)")),"Yes","No")))</f>
        <v/>
      </c>
      <c r="AP229" s="78" t="str">
        <f>IF(AND('Page 2 Results'!AO229="Yes",'Page 2 Results'!G229="Yes (= Consumption)"),"Lead Result = "&amp;IF('Page 2 Results'!AG229="ppm (= mg/L)",'Page 2 Results'!AF229*1000,'Page 2 Results'!AF229)&amp;" ppb &lt;-- Within 24 hours of receipt of laboratory report, access to this consumption outlet must be closed.",IF(AND('Page 2 Results'!AO229="Yes",'Page 2 Results'!G229="No (= Non-Consumption)"),"Lead Result = "&amp;IF('Page 2 Results'!AG229="ppm (= mg/L)",'Page 2 Results'!AF229*1000,'Page 2 Results'!AF229)&amp;" ppb &lt;-- Within 24 hours of receipt of laboratory report, signage must be posted on this non-consumption outlet OR access to this non-consumption outlet must be closed.",""))</f>
        <v/>
      </c>
    </row>
    <row r="230" spans="4:42" x14ac:dyDescent="0.25">
      <c r="D230" s="90" t="str">
        <f>IF(AND('Page 2 Results'!B230="",'Page 2 Results'!C230=""),"",IF('Page 2 Results'!B230="","ERROR: Sample purpose is missing.",IF('Page 2 Results'!C230="","ERROR: Sample type is missing.",IF(OR(AND('Page 2 Results'!B230='Appx--List of Drop-Down Options'!$A$6,'Page 2 Results'!C230="First-Draw"),AND('Page 2 Results'!B230='Appx--List of Drop-Down Options'!$A$7,'Page 2 Results'!C230="Flush")),"ERROR: Sample PURPOSE and sample TYPE do not match.",""))))</f>
        <v/>
      </c>
      <c r="H230" s="101" t="str">
        <f>IF(AND('Page 2 Results'!F230="",'Page 2 Results'!G230=""),"",IF('Page 2 Results'!G230="","ERROR:  Use type of this outlet is missing.",IF(AND(OR(COUNTIF('Appx--List of Drop-Down Options'!$B$5:$B$10,'Page 2 Results'!F230)&gt;0,COUNTIF('Appx--List of Drop-Down Options'!$B$14:$B$15,'Page 2 Results'!F230)&gt;0,COUNTIF('Appx--List of Drop-Down Options'!$B$20:$B$22,'Page 2 Results'!F230)&gt;0,COUNTIF('Appx--List of Drop-Down Options'!$B$30,'Page 2 Results'!F230)&gt;0),'Page 2 Results'!G230="No (= Non-Consumption)"),"ERROR:  This type of outlet must be consumption.","")))</f>
        <v/>
      </c>
      <c r="N230" s="35"/>
      <c r="O230" s="34"/>
      <c r="P230" s="34"/>
      <c r="S230" s="33"/>
      <c r="U230" s="33"/>
      <c r="AB230" s="36"/>
      <c r="AC230" s="36"/>
      <c r="AD230" s="83"/>
      <c r="AE230" s="35"/>
      <c r="AF230" s="37"/>
      <c r="AJ230" s="36"/>
      <c r="AM230" s="92" t="str">
        <f>IF(AND(ISBLANK('Page 2 Results'!P230),ISBLANK('Page 2 Results'!AB230),ISBLANK('Page 2 Results'!AC230),ISBLANK('Page 2 Results'!AJ230),ISBLANK('Page 2 Results'!AK230)),"",IF(OR(ISBLANK('Page 2 Results'!P230),ISBLANK('Page 2 Results'!AB230),ISBLANK('Page 2 Results'!AC230),ISBLANK('Page 2 Results'!AJ230),ISBLANK('Page 2 Results'!AK230)),"DATE ERROR!! At least one of the dates is missing.",IF(AND('Page 2 Results'!O230&lt;='Page 2 Results'!P230,ROUNDDOWN('Page 2 Results'!P230,0)&lt;='Page 2 Results'!AB230,'Page 2 Results'!AB230&lt;='Page 2 Results'!AC230,'Page 2 Results'!AC230&lt;='Page 2 Results'!AJ230,'Page 2 Results'!AJ230&lt;='Page 2 Results'!AK230),"","DATE ERROR!! Please double check the dates you provided.")))</f>
        <v/>
      </c>
      <c r="AN230" s="85" t="str">
        <f>IF(AND(ISBLANK('Page 2 Results'!O230),ISBLANK('Page 2 Results'!P230),ISBLANK('Page 2 Results'!C230)),"",IF('Page 2 Results'!C230="Flush","**Flush Sample**",IF(OR('Page 2 Results'!F230="Ice Machine (Stand Alone)",'Page 2 Results'!F230="Ice Machine (in Refrigerator) -- Not required if non-metal water line"),"**Ice Machine**",ROUND(('Page 2 Results'!P230-'Page 2 Results'!O230)*24,9))))</f>
        <v/>
      </c>
      <c r="AO230" s="85" t="str">
        <f>IF(ISBLANK('Page 2 Results'!AF230),"",IF(ISTEXT('Page 2 Results'!AF230),"No",IF(OR(AND('Page 2 Results'!AF230&gt;=5.5,'Page 2 Results'!AG230="ppb (= ug/L)"),AND('Page 2 Results'!AF230&gt;=5.5/1000,'Page 2 Results'!AG230="ppm (= mg/L)")),"Yes","No")))</f>
        <v/>
      </c>
      <c r="AP230" s="78" t="str">
        <f>IF(AND('Page 2 Results'!AO230="Yes",'Page 2 Results'!G230="Yes (= Consumption)"),"Lead Result = "&amp;IF('Page 2 Results'!AG230="ppm (= mg/L)",'Page 2 Results'!AF230*1000,'Page 2 Results'!AF230)&amp;" ppb &lt;-- Within 24 hours of receipt of laboratory report, access to this consumption outlet must be closed.",IF(AND('Page 2 Results'!AO230="Yes",'Page 2 Results'!G230="No (= Non-Consumption)"),"Lead Result = "&amp;IF('Page 2 Results'!AG230="ppm (= mg/L)",'Page 2 Results'!AF230*1000,'Page 2 Results'!AF230)&amp;" ppb &lt;-- Within 24 hours of receipt of laboratory report, signage must be posted on this non-consumption outlet OR access to this non-consumption outlet must be closed.",""))</f>
        <v/>
      </c>
    </row>
    <row r="231" spans="4:42" x14ac:dyDescent="0.25">
      <c r="D231" s="90" t="str">
        <f>IF(AND('Page 2 Results'!B231="",'Page 2 Results'!C231=""),"",IF('Page 2 Results'!B231="","ERROR: Sample purpose is missing.",IF('Page 2 Results'!C231="","ERROR: Sample type is missing.",IF(OR(AND('Page 2 Results'!B231='Appx--List of Drop-Down Options'!$A$6,'Page 2 Results'!C231="First-Draw"),AND('Page 2 Results'!B231='Appx--List of Drop-Down Options'!$A$7,'Page 2 Results'!C231="Flush")),"ERROR: Sample PURPOSE and sample TYPE do not match.",""))))</f>
        <v/>
      </c>
      <c r="H231" s="101" t="str">
        <f>IF(AND('Page 2 Results'!F231="",'Page 2 Results'!G231=""),"",IF('Page 2 Results'!G231="","ERROR:  Use type of this outlet is missing.",IF(AND(OR(COUNTIF('Appx--List of Drop-Down Options'!$B$5:$B$10,'Page 2 Results'!F231)&gt;0,COUNTIF('Appx--List of Drop-Down Options'!$B$14:$B$15,'Page 2 Results'!F231)&gt;0,COUNTIF('Appx--List of Drop-Down Options'!$B$20:$B$22,'Page 2 Results'!F231)&gt;0,COUNTIF('Appx--List of Drop-Down Options'!$B$30,'Page 2 Results'!F231)&gt;0),'Page 2 Results'!G231="No (= Non-Consumption)"),"ERROR:  This type of outlet must be consumption.","")))</f>
        <v/>
      </c>
      <c r="N231" s="35"/>
      <c r="O231" s="34"/>
      <c r="P231" s="34"/>
      <c r="S231" s="33"/>
      <c r="U231" s="33"/>
      <c r="AB231" s="36"/>
      <c r="AC231" s="36"/>
      <c r="AD231" s="83"/>
      <c r="AE231" s="35"/>
      <c r="AF231" s="37"/>
      <c r="AJ231" s="36"/>
      <c r="AM231" s="92" t="str">
        <f>IF(AND(ISBLANK('Page 2 Results'!P231),ISBLANK('Page 2 Results'!AB231),ISBLANK('Page 2 Results'!AC231),ISBLANK('Page 2 Results'!AJ231),ISBLANK('Page 2 Results'!AK231)),"",IF(OR(ISBLANK('Page 2 Results'!P231),ISBLANK('Page 2 Results'!AB231),ISBLANK('Page 2 Results'!AC231),ISBLANK('Page 2 Results'!AJ231),ISBLANK('Page 2 Results'!AK231)),"DATE ERROR!! At least one of the dates is missing.",IF(AND('Page 2 Results'!O231&lt;='Page 2 Results'!P231,ROUNDDOWN('Page 2 Results'!P231,0)&lt;='Page 2 Results'!AB231,'Page 2 Results'!AB231&lt;='Page 2 Results'!AC231,'Page 2 Results'!AC231&lt;='Page 2 Results'!AJ231,'Page 2 Results'!AJ231&lt;='Page 2 Results'!AK231),"","DATE ERROR!! Please double check the dates you provided.")))</f>
        <v/>
      </c>
      <c r="AN231" s="85" t="str">
        <f>IF(AND(ISBLANK('Page 2 Results'!O231),ISBLANK('Page 2 Results'!P231),ISBLANK('Page 2 Results'!C231)),"",IF('Page 2 Results'!C231="Flush","**Flush Sample**",IF(OR('Page 2 Results'!F231="Ice Machine (Stand Alone)",'Page 2 Results'!F231="Ice Machine (in Refrigerator) -- Not required if non-metal water line"),"**Ice Machine**",ROUND(('Page 2 Results'!P231-'Page 2 Results'!O231)*24,9))))</f>
        <v/>
      </c>
      <c r="AO231" s="85" t="str">
        <f>IF(ISBLANK('Page 2 Results'!AF231),"",IF(ISTEXT('Page 2 Results'!AF231),"No",IF(OR(AND('Page 2 Results'!AF231&gt;=5.5,'Page 2 Results'!AG231="ppb (= ug/L)"),AND('Page 2 Results'!AF231&gt;=5.5/1000,'Page 2 Results'!AG231="ppm (= mg/L)")),"Yes","No")))</f>
        <v/>
      </c>
      <c r="AP231" s="78" t="str">
        <f>IF(AND('Page 2 Results'!AO231="Yes",'Page 2 Results'!G231="Yes (= Consumption)"),"Lead Result = "&amp;IF('Page 2 Results'!AG231="ppm (= mg/L)",'Page 2 Results'!AF231*1000,'Page 2 Results'!AF231)&amp;" ppb &lt;-- Within 24 hours of receipt of laboratory report, access to this consumption outlet must be closed.",IF(AND('Page 2 Results'!AO231="Yes",'Page 2 Results'!G231="No (= Non-Consumption)"),"Lead Result = "&amp;IF('Page 2 Results'!AG231="ppm (= mg/L)",'Page 2 Results'!AF231*1000,'Page 2 Results'!AF231)&amp;" ppb &lt;-- Within 24 hours of receipt of laboratory report, signage must be posted on this non-consumption outlet OR access to this non-consumption outlet must be closed.",""))</f>
        <v/>
      </c>
    </row>
    <row r="232" spans="4:42" x14ac:dyDescent="0.25">
      <c r="D232" s="90" t="str">
        <f>IF(AND('Page 2 Results'!B232="",'Page 2 Results'!C232=""),"",IF('Page 2 Results'!B232="","ERROR: Sample purpose is missing.",IF('Page 2 Results'!C232="","ERROR: Sample type is missing.",IF(OR(AND('Page 2 Results'!B232='Appx--List of Drop-Down Options'!$A$6,'Page 2 Results'!C232="First-Draw"),AND('Page 2 Results'!B232='Appx--List of Drop-Down Options'!$A$7,'Page 2 Results'!C232="Flush")),"ERROR: Sample PURPOSE and sample TYPE do not match.",""))))</f>
        <v/>
      </c>
      <c r="H232" s="101" t="str">
        <f>IF(AND('Page 2 Results'!F232="",'Page 2 Results'!G232=""),"",IF('Page 2 Results'!G232="","ERROR:  Use type of this outlet is missing.",IF(AND(OR(COUNTIF('Appx--List of Drop-Down Options'!$B$5:$B$10,'Page 2 Results'!F232)&gt;0,COUNTIF('Appx--List of Drop-Down Options'!$B$14:$B$15,'Page 2 Results'!F232)&gt;0,COUNTIF('Appx--List of Drop-Down Options'!$B$20:$B$22,'Page 2 Results'!F232)&gt;0,COUNTIF('Appx--List of Drop-Down Options'!$B$30,'Page 2 Results'!F232)&gt;0),'Page 2 Results'!G232="No (= Non-Consumption)"),"ERROR:  This type of outlet must be consumption.","")))</f>
        <v/>
      </c>
      <c r="N232" s="35"/>
      <c r="O232" s="34"/>
      <c r="P232" s="34"/>
      <c r="S232" s="33"/>
      <c r="U232" s="33"/>
      <c r="AB232" s="36"/>
      <c r="AC232" s="36"/>
      <c r="AD232" s="83"/>
      <c r="AE232" s="35"/>
      <c r="AF232" s="37"/>
      <c r="AJ232" s="36"/>
      <c r="AM232" s="92" t="str">
        <f>IF(AND(ISBLANK('Page 2 Results'!P232),ISBLANK('Page 2 Results'!AB232),ISBLANK('Page 2 Results'!AC232),ISBLANK('Page 2 Results'!AJ232),ISBLANK('Page 2 Results'!AK232)),"",IF(OR(ISBLANK('Page 2 Results'!P232),ISBLANK('Page 2 Results'!AB232),ISBLANK('Page 2 Results'!AC232),ISBLANK('Page 2 Results'!AJ232),ISBLANK('Page 2 Results'!AK232)),"DATE ERROR!! At least one of the dates is missing.",IF(AND('Page 2 Results'!O232&lt;='Page 2 Results'!P232,ROUNDDOWN('Page 2 Results'!P232,0)&lt;='Page 2 Results'!AB232,'Page 2 Results'!AB232&lt;='Page 2 Results'!AC232,'Page 2 Results'!AC232&lt;='Page 2 Results'!AJ232,'Page 2 Results'!AJ232&lt;='Page 2 Results'!AK232),"","DATE ERROR!! Please double check the dates you provided.")))</f>
        <v/>
      </c>
      <c r="AN232" s="85" t="str">
        <f>IF(AND(ISBLANK('Page 2 Results'!O232),ISBLANK('Page 2 Results'!P232),ISBLANK('Page 2 Results'!C232)),"",IF('Page 2 Results'!C232="Flush","**Flush Sample**",IF(OR('Page 2 Results'!F232="Ice Machine (Stand Alone)",'Page 2 Results'!F232="Ice Machine (in Refrigerator) -- Not required if non-metal water line"),"**Ice Machine**",ROUND(('Page 2 Results'!P232-'Page 2 Results'!O232)*24,9))))</f>
        <v/>
      </c>
      <c r="AO232" s="85" t="str">
        <f>IF(ISBLANK('Page 2 Results'!AF232),"",IF(ISTEXT('Page 2 Results'!AF232),"No",IF(OR(AND('Page 2 Results'!AF232&gt;=5.5,'Page 2 Results'!AG232="ppb (= ug/L)"),AND('Page 2 Results'!AF232&gt;=5.5/1000,'Page 2 Results'!AG232="ppm (= mg/L)")),"Yes","No")))</f>
        <v/>
      </c>
      <c r="AP232" s="78" t="str">
        <f>IF(AND('Page 2 Results'!AO232="Yes",'Page 2 Results'!G232="Yes (= Consumption)"),"Lead Result = "&amp;IF('Page 2 Results'!AG232="ppm (= mg/L)",'Page 2 Results'!AF232*1000,'Page 2 Results'!AF232)&amp;" ppb &lt;-- Within 24 hours of receipt of laboratory report, access to this consumption outlet must be closed.",IF(AND('Page 2 Results'!AO232="Yes",'Page 2 Results'!G232="No (= Non-Consumption)"),"Lead Result = "&amp;IF('Page 2 Results'!AG232="ppm (= mg/L)",'Page 2 Results'!AF232*1000,'Page 2 Results'!AF232)&amp;" ppb &lt;-- Within 24 hours of receipt of laboratory report, signage must be posted on this non-consumption outlet OR access to this non-consumption outlet must be closed.",""))</f>
        <v/>
      </c>
    </row>
    <row r="233" spans="4:42" x14ac:dyDescent="0.25">
      <c r="D233" s="90" t="str">
        <f>IF(AND('Page 2 Results'!B233="",'Page 2 Results'!C233=""),"",IF('Page 2 Results'!B233="","ERROR: Sample purpose is missing.",IF('Page 2 Results'!C233="","ERROR: Sample type is missing.",IF(OR(AND('Page 2 Results'!B233='Appx--List of Drop-Down Options'!$A$6,'Page 2 Results'!C233="First-Draw"),AND('Page 2 Results'!B233='Appx--List of Drop-Down Options'!$A$7,'Page 2 Results'!C233="Flush")),"ERROR: Sample PURPOSE and sample TYPE do not match.",""))))</f>
        <v/>
      </c>
      <c r="H233" s="101" t="str">
        <f>IF(AND('Page 2 Results'!F233="",'Page 2 Results'!G233=""),"",IF('Page 2 Results'!G233="","ERROR:  Use type of this outlet is missing.",IF(AND(OR(COUNTIF('Appx--List of Drop-Down Options'!$B$5:$B$10,'Page 2 Results'!F233)&gt;0,COUNTIF('Appx--List of Drop-Down Options'!$B$14:$B$15,'Page 2 Results'!F233)&gt;0,COUNTIF('Appx--List of Drop-Down Options'!$B$20:$B$22,'Page 2 Results'!F233)&gt;0,COUNTIF('Appx--List of Drop-Down Options'!$B$30,'Page 2 Results'!F233)&gt;0),'Page 2 Results'!G233="No (= Non-Consumption)"),"ERROR:  This type of outlet must be consumption.","")))</f>
        <v/>
      </c>
      <c r="N233" s="35"/>
      <c r="O233" s="34"/>
      <c r="P233" s="34"/>
      <c r="S233" s="33"/>
      <c r="U233" s="33"/>
      <c r="AB233" s="36"/>
      <c r="AC233" s="36"/>
      <c r="AD233" s="83"/>
      <c r="AE233" s="35"/>
      <c r="AF233" s="37"/>
      <c r="AJ233" s="36"/>
      <c r="AM233" s="92" t="str">
        <f>IF(AND(ISBLANK('Page 2 Results'!P233),ISBLANK('Page 2 Results'!AB233),ISBLANK('Page 2 Results'!AC233),ISBLANK('Page 2 Results'!AJ233),ISBLANK('Page 2 Results'!AK233)),"",IF(OR(ISBLANK('Page 2 Results'!P233),ISBLANK('Page 2 Results'!AB233),ISBLANK('Page 2 Results'!AC233),ISBLANK('Page 2 Results'!AJ233),ISBLANK('Page 2 Results'!AK233)),"DATE ERROR!! At least one of the dates is missing.",IF(AND('Page 2 Results'!O233&lt;='Page 2 Results'!P233,ROUNDDOWN('Page 2 Results'!P233,0)&lt;='Page 2 Results'!AB233,'Page 2 Results'!AB233&lt;='Page 2 Results'!AC233,'Page 2 Results'!AC233&lt;='Page 2 Results'!AJ233,'Page 2 Results'!AJ233&lt;='Page 2 Results'!AK233),"","DATE ERROR!! Please double check the dates you provided.")))</f>
        <v/>
      </c>
      <c r="AN233" s="85" t="str">
        <f>IF(AND(ISBLANK('Page 2 Results'!O233),ISBLANK('Page 2 Results'!P233),ISBLANK('Page 2 Results'!C233)),"",IF('Page 2 Results'!C233="Flush","**Flush Sample**",IF(OR('Page 2 Results'!F233="Ice Machine (Stand Alone)",'Page 2 Results'!F233="Ice Machine (in Refrigerator) -- Not required if non-metal water line"),"**Ice Machine**",ROUND(('Page 2 Results'!P233-'Page 2 Results'!O233)*24,9))))</f>
        <v/>
      </c>
      <c r="AO233" s="85" t="str">
        <f>IF(ISBLANK('Page 2 Results'!AF233),"",IF(ISTEXT('Page 2 Results'!AF233),"No",IF(OR(AND('Page 2 Results'!AF233&gt;=5.5,'Page 2 Results'!AG233="ppb (= ug/L)"),AND('Page 2 Results'!AF233&gt;=5.5/1000,'Page 2 Results'!AG233="ppm (= mg/L)")),"Yes","No")))</f>
        <v/>
      </c>
      <c r="AP233" s="78" t="str">
        <f>IF(AND('Page 2 Results'!AO233="Yes",'Page 2 Results'!G233="Yes (= Consumption)"),"Lead Result = "&amp;IF('Page 2 Results'!AG233="ppm (= mg/L)",'Page 2 Results'!AF233*1000,'Page 2 Results'!AF233)&amp;" ppb &lt;-- Within 24 hours of receipt of laboratory report, access to this consumption outlet must be closed.",IF(AND('Page 2 Results'!AO233="Yes",'Page 2 Results'!G233="No (= Non-Consumption)"),"Lead Result = "&amp;IF('Page 2 Results'!AG233="ppm (= mg/L)",'Page 2 Results'!AF233*1000,'Page 2 Results'!AF233)&amp;" ppb &lt;-- Within 24 hours of receipt of laboratory report, signage must be posted on this non-consumption outlet OR access to this non-consumption outlet must be closed.",""))</f>
        <v/>
      </c>
    </row>
    <row r="234" spans="4:42" x14ac:dyDescent="0.25">
      <c r="D234" s="90" t="str">
        <f>IF(AND('Page 2 Results'!B234="",'Page 2 Results'!C234=""),"",IF('Page 2 Results'!B234="","ERROR: Sample purpose is missing.",IF('Page 2 Results'!C234="","ERROR: Sample type is missing.",IF(OR(AND('Page 2 Results'!B234='Appx--List of Drop-Down Options'!$A$6,'Page 2 Results'!C234="First-Draw"),AND('Page 2 Results'!B234='Appx--List of Drop-Down Options'!$A$7,'Page 2 Results'!C234="Flush")),"ERROR: Sample PURPOSE and sample TYPE do not match.",""))))</f>
        <v/>
      </c>
      <c r="H234" s="101" t="str">
        <f>IF(AND('Page 2 Results'!F234="",'Page 2 Results'!G234=""),"",IF('Page 2 Results'!G234="","ERROR:  Use type of this outlet is missing.",IF(AND(OR(COUNTIF('Appx--List of Drop-Down Options'!$B$5:$B$10,'Page 2 Results'!F234)&gt;0,COUNTIF('Appx--List of Drop-Down Options'!$B$14:$B$15,'Page 2 Results'!F234)&gt;0,COUNTIF('Appx--List of Drop-Down Options'!$B$20:$B$22,'Page 2 Results'!F234)&gt;0,COUNTIF('Appx--List of Drop-Down Options'!$B$30,'Page 2 Results'!F234)&gt;0),'Page 2 Results'!G234="No (= Non-Consumption)"),"ERROR:  This type of outlet must be consumption.","")))</f>
        <v/>
      </c>
      <c r="N234" s="35"/>
      <c r="O234" s="34"/>
      <c r="P234" s="34"/>
      <c r="S234" s="33"/>
      <c r="U234" s="33"/>
      <c r="AB234" s="36"/>
      <c r="AC234" s="36"/>
      <c r="AD234" s="83"/>
      <c r="AE234" s="35"/>
      <c r="AF234" s="37"/>
      <c r="AJ234" s="36"/>
      <c r="AM234" s="92" t="str">
        <f>IF(AND(ISBLANK('Page 2 Results'!P234),ISBLANK('Page 2 Results'!AB234),ISBLANK('Page 2 Results'!AC234),ISBLANK('Page 2 Results'!AJ234),ISBLANK('Page 2 Results'!AK234)),"",IF(OR(ISBLANK('Page 2 Results'!P234),ISBLANK('Page 2 Results'!AB234),ISBLANK('Page 2 Results'!AC234),ISBLANK('Page 2 Results'!AJ234),ISBLANK('Page 2 Results'!AK234)),"DATE ERROR!! At least one of the dates is missing.",IF(AND('Page 2 Results'!O234&lt;='Page 2 Results'!P234,ROUNDDOWN('Page 2 Results'!P234,0)&lt;='Page 2 Results'!AB234,'Page 2 Results'!AB234&lt;='Page 2 Results'!AC234,'Page 2 Results'!AC234&lt;='Page 2 Results'!AJ234,'Page 2 Results'!AJ234&lt;='Page 2 Results'!AK234),"","DATE ERROR!! Please double check the dates you provided.")))</f>
        <v/>
      </c>
      <c r="AN234" s="85" t="str">
        <f>IF(AND(ISBLANK('Page 2 Results'!O234),ISBLANK('Page 2 Results'!P234),ISBLANK('Page 2 Results'!C234)),"",IF('Page 2 Results'!C234="Flush","**Flush Sample**",IF(OR('Page 2 Results'!F234="Ice Machine (Stand Alone)",'Page 2 Results'!F234="Ice Machine (in Refrigerator) -- Not required if non-metal water line"),"**Ice Machine**",ROUND(('Page 2 Results'!P234-'Page 2 Results'!O234)*24,9))))</f>
        <v/>
      </c>
      <c r="AO234" s="85" t="str">
        <f>IF(ISBLANK('Page 2 Results'!AF234),"",IF(ISTEXT('Page 2 Results'!AF234),"No",IF(OR(AND('Page 2 Results'!AF234&gt;=5.5,'Page 2 Results'!AG234="ppb (= ug/L)"),AND('Page 2 Results'!AF234&gt;=5.5/1000,'Page 2 Results'!AG234="ppm (= mg/L)")),"Yes","No")))</f>
        <v/>
      </c>
      <c r="AP234" s="78" t="str">
        <f>IF(AND('Page 2 Results'!AO234="Yes",'Page 2 Results'!G234="Yes (= Consumption)"),"Lead Result = "&amp;IF('Page 2 Results'!AG234="ppm (= mg/L)",'Page 2 Results'!AF234*1000,'Page 2 Results'!AF234)&amp;" ppb &lt;-- Within 24 hours of receipt of laboratory report, access to this consumption outlet must be closed.",IF(AND('Page 2 Results'!AO234="Yes",'Page 2 Results'!G234="No (= Non-Consumption)"),"Lead Result = "&amp;IF('Page 2 Results'!AG234="ppm (= mg/L)",'Page 2 Results'!AF234*1000,'Page 2 Results'!AF234)&amp;" ppb &lt;-- Within 24 hours of receipt of laboratory report, signage must be posted on this non-consumption outlet OR access to this non-consumption outlet must be closed.",""))</f>
        <v/>
      </c>
    </row>
    <row r="235" spans="4:42" x14ac:dyDescent="0.25">
      <c r="D235" s="90" t="str">
        <f>IF(AND('Page 2 Results'!B235="",'Page 2 Results'!C235=""),"",IF('Page 2 Results'!B235="","ERROR: Sample purpose is missing.",IF('Page 2 Results'!C235="","ERROR: Sample type is missing.",IF(OR(AND('Page 2 Results'!B235='Appx--List of Drop-Down Options'!$A$6,'Page 2 Results'!C235="First-Draw"),AND('Page 2 Results'!B235='Appx--List of Drop-Down Options'!$A$7,'Page 2 Results'!C235="Flush")),"ERROR: Sample PURPOSE and sample TYPE do not match.",""))))</f>
        <v/>
      </c>
      <c r="H235" s="101" t="str">
        <f>IF(AND('Page 2 Results'!F235="",'Page 2 Results'!G235=""),"",IF('Page 2 Results'!G235="","ERROR:  Use type of this outlet is missing.",IF(AND(OR(COUNTIF('Appx--List of Drop-Down Options'!$B$5:$B$10,'Page 2 Results'!F235)&gt;0,COUNTIF('Appx--List of Drop-Down Options'!$B$14:$B$15,'Page 2 Results'!F235)&gt;0,COUNTIF('Appx--List of Drop-Down Options'!$B$20:$B$22,'Page 2 Results'!F235)&gt;0,COUNTIF('Appx--List of Drop-Down Options'!$B$30,'Page 2 Results'!F235)&gt;0),'Page 2 Results'!G235="No (= Non-Consumption)"),"ERROR:  This type of outlet must be consumption.","")))</f>
        <v/>
      </c>
      <c r="N235" s="35"/>
      <c r="O235" s="34"/>
      <c r="P235" s="34"/>
      <c r="S235" s="33"/>
      <c r="U235" s="33"/>
      <c r="AB235" s="36"/>
      <c r="AC235" s="36"/>
      <c r="AD235" s="83"/>
      <c r="AE235" s="35"/>
      <c r="AF235" s="37"/>
      <c r="AJ235" s="36"/>
      <c r="AM235" s="92" t="str">
        <f>IF(AND(ISBLANK('Page 2 Results'!P235),ISBLANK('Page 2 Results'!AB235),ISBLANK('Page 2 Results'!AC235),ISBLANK('Page 2 Results'!AJ235),ISBLANK('Page 2 Results'!AK235)),"",IF(OR(ISBLANK('Page 2 Results'!P235),ISBLANK('Page 2 Results'!AB235),ISBLANK('Page 2 Results'!AC235),ISBLANK('Page 2 Results'!AJ235),ISBLANK('Page 2 Results'!AK235)),"DATE ERROR!! At least one of the dates is missing.",IF(AND('Page 2 Results'!O235&lt;='Page 2 Results'!P235,ROUNDDOWN('Page 2 Results'!P235,0)&lt;='Page 2 Results'!AB235,'Page 2 Results'!AB235&lt;='Page 2 Results'!AC235,'Page 2 Results'!AC235&lt;='Page 2 Results'!AJ235,'Page 2 Results'!AJ235&lt;='Page 2 Results'!AK235),"","DATE ERROR!! Please double check the dates you provided.")))</f>
        <v/>
      </c>
      <c r="AN235" s="85" t="str">
        <f>IF(AND(ISBLANK('Page 2 Results'!O235),ISBLANK('Page 2 Results'!P235),ISBLANK('Page 2 Results'!C235)),"",IF('Page 2 Results'!C235="Flush","**Flush Sample**",IF(OR('Page 2 Results'!F235="Ice Machine (Stand Alone)",'Page 2 Results'!F235="Ice Machine (in Refrigerator) -- Not required if non-metal water line"),"**Ice Machine**",ROUND(('Page 2 Results'!P235-'Page 2 Results'!O235)*24,9))))</f>
        <v/>
      </c>
      <c r="AO235" s="85" t="str">
        <f>IF(ISBLANK('Page 2 Results'!AF235),"",IF(ISTEXT('Page 2 Results'!AF235),"No",IF(OR(AND('Page 2 Results'!AF235&gt;=5.5,'Page 2 Results'!AG235="ppb (= ug/L)"),AND('Page 2 Results'!AF235&gt;=5.5/1000,'Page 2 Results'!AG235="ppm (= mg/L)")),"Yes","No")))</f>
        <v/>
      </c>
      <c r="AP235" s="78" t="str">
        <f>IF(AND('Page 2 Results'!AO235="Yes",'Page 2 Results'!G235="Yes (= Consumption)"),"Lead Result = "&amp;IF('Page 2 Results'!AG235="ppm (= mg/L)",'Page 2 Results'!AF235*1000,'Page 2 Results'!AF235)&amp;" ppb &lt;-- Within 24 hours of receipt of laboratory report, access to this consumption outlet must be closed.",IF(AND('Page 2 Results'!AO235="Yes",'Page 2 Results'!G235="No (= Non-Consumption)"),"Lead Result = "&amp;IF('Page 2 Results'!AG235="ppm (= mg/L)",'Page 2 Results'!AF235*1000,'Page 2 Results'!AF235)&amp;" ppb &lt;-- Within 24 hours of receipt of laboratory report, signage must be posted on this non-consumption outlet OR access to this non-consumption outlet must be closed.",""))</f>
        <v/>
      </c>
    </row>
    <row r="236" spans="4:42" x14ac:dyDescent="0.25">
      <c r="D236" s="90" t="str">
        <f>IF(AND('Page 2 Results'!B236="",'Page 2 Results'!C236=""),"",IF('Page 2 Results'!B236="","ERROR: Sample purpose is missing.",IF('Page 2 Results'!C236="","ERROR: Sample type is missing.",IF(OR(AND('Page 2 Results'!B236='Appx--List of Drop-Down Options'!$A$6,'Page 2 Results'!C236="First-Draw"),AND('Page 2 Results'!B236='Appx--List of Drop-Down Options'!$A$7,'Page 2 Results'!C236="Flush")),"ERROR: Sample PURPOSE and sample TYPE do not match.",""))))</f>
        <v/>
      </c>
      <c r="H236" s="101" t="str">
        <f>IF(AND('Page 2 Results'!F236="",'Page 2 Results'!G236=""),"",IF('Page 2 Results'!G236="","ERROR:  Use type of this outlet is missing.",IF(AND(OR(COUNTIF('Appx--List of Drop-Down Options'!$B$5:$B$10,'Page 2 Results'!F236)&gt;0,COUNTIF('Appx--List of Drop-Down Options'!$B$14:$B$15,'Page 2 Results'!F236)&gt;0,COUNTIF('Appx--List of Drop-Down Options'!$B$20:$B$22,'Page 2 Results'!F236)&gt;0,COUNTIF('Appx--List of Drop-Down Options'!$B$30,'Page 2 Results'!F236)&gt;0),'Page 2 Results'!G236="No (= Non-Consumption)"),"ERROR:  This type of outlet must be consumption.","")))</f>
        <v/>
      </c>
      <c r="N236" s="35"/>
      <c r="O236" s="34"/>
      <c r="P236" s="34"/>
      <c r="S236" s="33"/>
      <c r="U236" s="33"/>
      <c r="AB236" s="36"/>
      <c r="AC236" s="36"/>
      <c r="AD236" s="83"/>
      <c r="AE236" s="35"/>
      <c r="AF236" s="37"/>
      <c r="AJ236" s="36"/>
      <c r="AM236" s="92" t="str">
        <f>IF(AND(ISBLANK('Page 2 Results'!P236),ISBLANK('Page 2 Results'!AB236),ISBLANK('Page 2 Results'!AC236),ISBLANK('Page 2 Results'!AJ236),ISBLANK('Page 2 Results'!AK236)),"",IF(OR(ISBLANK('Page 2 Results'!P236),ISBLANK('Page 2 Results'!AB236),ISBLANK('Page 2 Results'!AC236),ISBLANK('Page 2 Results'!AJ236),ISBLANK('Page 2 Results'!AK236)),"DATE ERROR!! At least one of the dates is missing.",IF(AND('Page 2 Results'!O236&lt;='Page 2 Results'!P236,ROUNDDOWN('Page 2 Results'!P236,0)&lt;='Page 2 Results'!AB236,'Page 2 Results'!AB236&lt;='Page 2 Results'!AC236,'Page 2 Results'!AC236&lt;='Page 2 Results'!AJ236,'Page 2 Results'!AJ236&lt;='Page 2 Results'!AK236),"","DATE ERROR!! Please double check the dates you provided.")))</f>
        <v/>
      </c>
      <c r="AN236" s="85" t="str">
        <f>IF(AND(ISBLANK('Page 2 Results'!O236),ISBLANK('Page 2 Results'!P236),ISBLANK('Page 2 Results'!C236)),"",IF('Page 2 Results'!C236="Flush","**Flush Sample**",IF(OR('Page 2 Results'!F236="Ice Machine (Stand Alone)",'Page 2 Results'!F236="Ice Machine (in Refrigerator) -- Not required if non-metal water line"),"**Ice Machine**",ROUND(('Page 2 Results'!P236-'Page 2 Results'!O236)*24,9))))</f>
        <v/>
      </c>
      <c r="AO236" s="85" t="str">
        <f>IF(ISBLANK('Page 2 Results'!AF236),"",IF(ISTEXT('Page 2 Results'!AF236),"No",IF(OR(AND('Page 2 Results'!AF236&gt;=5.5,'Page 2 Results'!AG236="ppb (= ug/L)"),AND('Page 2 Results'!AF236&gt;=5.5/1000,'Page 2 Results'!AG236="ppm (= mg/L)")),"Yes","No")))</f>
        <v/>
      </c>
      <c r="AP236" s="78" t="str">
        <f>IF(AND('Page 2 Results'!AO236="Yes",'Page 2 Results'!G236="Yes (= Consumption)"),"Lead Result = "&amp;IF('Page 2 Results'!AG236="ppm (= mg/L)",'Page 2 Results'!AF236*1000,'Page 2 Results'!AF236)&amp;" ppb &lt;-- Within 24 hours of receipt of laboratory report, access to this consumption outlet must be closed.",IF(AND('Page 2 Results'!AO236="Yes",'Page 2 Results'!G236="No (= Non-Consumption)"),"Lead Result = "&amp;IF('Page 2 Results'!AG236="ppm (= mg/L)",'Page 2 Results'!AF236*1000,'Page 2 Results'!AF236)&amp;" ppb &lt;-- Within 24 hours of receipt of laboratory report, signage must be posted on this non-consumption outlet OR access to this non-consumption outlet must be closed.",""))</f>
        <v/>
      </c>
    </row>
    <row r="237" spans="4:42" x14ac:dyDescent="0.25">
      <c r="D237" s="90" t="str">
        <f>IF(AND('Page 2 Results'!B237="",'Page 2 Results'!C237=""),"",IF('Page 2 Results'!B237="","ERROR: Sample purpose is missing.",IF('Page 2 Results'!C237="","ERROR: Sample type is missing.",IF(OR(AND('Page 2 Results'!B237='Appx--List of Drop-Down Options'!$A$6,'Page 2 Results'!C237="First-Draw"),AND('Page 2 Results'!B237='Appx--List of Drop-Down Options'!$A$7,'Page 2 Results'!C237="Flush")),"ERROR: Sample PURPOSE and sample TYPE do not match.",""))))</f>
        <v/>
      </c>
      <c r="H237" s="101" t="str">
        <f>IF(AND('Page 2 Results'!F237="",'Page 2 Results'!G237=""),"",IF('Page 2 Results'!G237="","ERROR:  Use type of this outlet is missing.",IF(AND(OR(COUNTIF('Appx--List of Drop-Down Options'!$B$5:$B$10,'Page 2 Results'!F237)&gt;0,COUNTIF('Appx--List of Drop-Down Options'!$B$14:$B$15,'Page 2 Results'!F237)&gt;0,COUNTIF('Appx--List of Drop-Down Options'!$B$20:$B$22,'Page 2 Results'!F237)&gt;0,COUNTIF('Appx--List of Drop-Down Options'!$B$30,'Page 2 Results'!F237)&gt;0),'Page 2 Results'!G237="No (= Non-Consumption)"),"ERROR:  This type of outlet must be consumption.","")))</f>
        <v/>
      </c>
      <c r="N237" s="35"/>
      <c r="O237" s="34"/>
      <c r="P237" s="34"/>
      <c r="S237" s="33"/>
      <c r="U237" s="33"/>
      <c r="AB237" s="36"/>
      <c r="AC237" s="36"/>
      <c r="AD237" s="83"/>
      <c r="AE237" s="35"/>
      <c r="AF237" s="37"/>
      <c r="AJ237" s="36"/>
      <c r="AM237" s="92" t="str">
        <f>IF(AND(ISBLANK('Page 2 Results'!P237),ISBLANK('Page 2 Results'!AB237),ISBLANK('Page 2 Results'!AC237),ISBLANK('Page 2 Results'!AJ237),ISBLANK('Page 2 Results'!AK237)),"",IF(OR(ISBLANK('Page 2 Results'!P237),ISBLANK('Page 2 Results'!AB237),ISBLANK('Page 2 Results'!AC237),ISBLANK('Page 2 Results'!AJ237),ISBLANK('Page 2 Results'!AK237)),"DATE ERROR!! At least one of the dates is missing.",IF(AND('Page 2 Results'!O237&lt;='Page 2 Results'!P237,ROUNDDOWN('Page 2 Results'!P237,0)&lt;='Page 2 Results'!AB237,'Page 2 Results'!AB237&lt;='Page 2 Results'!AC237,'Page 2 Results'!AC237&lt;='Page 2 Results'!AJ237,'Page 2 Results'!AJ237&lt;='Page 2 Results'!AK237),"","DATE ERROR!! Please double check the dates you provided.")))</f>
        <v/>
      </c>
      <c r="AN237" s="85" t="str">
        <f>IF(AND(ISBLANK('Page 2 Results'!O237),ISBLANK('Page 2 Results'!P237),ISBLANK('Page 2 Results'!C237)),"",IF('Page 2 Results'!C237="Flush","**Flush Sample**",IF(OR('Page 2 Results'!F237="Ice Machine (Stand Alone)",'Page 2 Results'!F237="Ice Machine (in Refrigerator) -- Not required if non-metal water line"),"**Ice Machine**",ROUND(('Page 2 Results'!P237-'Page 2 Results'!O237)*24,9))))</f>
        <v/>
      </c>
      <c r="AO237" s="85" t="str">
        <f>IF(ISBLANK('Page 2 Results'!AF237),"",IF(ISTEXT('Page 2 Results'!AF237),"No",IF(OR(AND('Page 2 Results'!AF237&gt;=5.5,'Page 2 Results'!AG237="ppb (= ug/L)"),AND('Page 2 Results'!AF237&gt;=5.5/1000,'Page 2 Results'!AG237="ppm (= mg/L)")),"Yes","No")))</f>
        <v/>
      </c>
      <c r="AP237" s="78" t="str">
        <f>IF(AND('Page 2 Results'!AO237="Yes",'Page 2 Results'!G237="Yes (= Consumption)"),"Lead Result = "&amp;IF('Page 2 Results'!AG237="ppm (= mg/L)",'Page 2 Results'!AF237*1000,'Page 2 Results'!AF237)&amp;" ppb &lt;-- Within 24 hours of receipt of laboratory report, access to this consumption outlet must be closed.",IF(AND('Page 2 Results'!AO237="Yes",'Page 2 Results'!G237="No (= Non-Consumption)"),"Lead Result = "&amp;IF('Page 2 Results'!AG237="ppm (= mg/L)",'Page 2 Results'!AF237*1000,'Page 2 Results'!AF237)&amp;" ppb &lt;-- Within 24 hours of receipt of laboratory report, signage must be posted on this non-consumption outlet OR access to this non-consumption outlet must be closed.",""))</f>
        <v/>
      </c>
    </row>
    <row r="238" spans="4:42" x14ac:dyDescent="0.25">
      <c r="D238" s="90" t="str">
        <f>IF(AND('Page 2 Results'!B238="",'Page 2 Results'!C238=""),"",IF('Page 2 Results'!B238="","ERROR: Sample purpose is missing.",IF('Page 2 Results'!C238="","ERROR: Sample type is missing.",IF(OR(AND('Page 2 Results'!B238='Appx--List of Drop-Down Options'!$A$6,'Page 2 Results'!C238="First-Draw"),AND('Page 2 Results'!B238='Appx--List of Drop-Down Options'!$A$7,'Page 2 Results'!C238="Flush")),"ERROR: Sample PURPOSE and sample TYPE do not match.",""))))</f>
        <v/>
      </c>
      <c r="H238" s="101" t="str">
        <f>IF(AND('Page 2 Results'!F238="",'Page 2 Results'!G238=""),"",IF('Page 2 Results'!G238="","ERROR:  Use type of this outlet is missing.",IF(AND(OR(COUNTIF('Appx--List of Drop-Down Options'!$B$5:$B$10,'Page 2 Results'!F238)&gt;0,COUNTIF('Appx--List of Drop-Down Options'!$B$14:$B$15,'Page 2 Results'!F238)&gt;0,COUNTIF('Appx--List of Drop-Down Options'!$B$20:$B$22,'Page 2 Results'!F238)&gt;0,COUNTIF('Appx--List of Drop-Down Options'!$B$30,'Page 2 Results'!F238)&gt;0),'Page 2 Results'!G238="No (= Non-Consumption)"),"ERROR:  This type of outlet must be consumption.","")))</f>
        <v/>
      </c>
      <c r="N238" s="35"/>
      <c r="O238" s="34"/>
      <c r="P238" s="34"/>
      <c r="S238" s="33"/>
      <c r="U238" s="33"/>
      <c r="AB238" s="36"/>
      <c r="AC238" s="36"/>
      <c r="AD238" s="83"/>
      <c r="AE238" s="35"/>
      <c r="AF238" s="37"/>
      <c r="AJ238" s="36"/>
      <c r="AM238" s="92" t="str">
        <f>IF(AND(ISBLANK('Page 2 Results'!P238),ISBLANK('Page 2 Results'!AB238),ISBLANK('Page 2 Results'!AC238),ISBLANK('Page 2 Results'!AJ238),ISBLANK('Page 2 Results'!AK238)),"",IF(OR(ISBLANK('Page 2 Results'!P238),ISBLANK('Page 2 Results'!AB238),ISBLANK('Page 2 Results'!AC238),ISBLANK('Page 2 Results'!AJ238),ISBLANK('Page 2 Results'!AK238)),"DATE ERROR!! At least one of the dates is missing.",IF(AND('Page 2 Results'!O238&lt;='Page 2 Results'!P238,ROUNDDOWN('Page 2 Results'!P238,0)&lt;='Page 2 Results'!AB238,'Page 2 Results'!AB238&lt;='Page 2 Results'!AC238,'Page 2 Results'!AC238&lt;='Page 2 Results'!AJ238,'Page 2 Results'!AJ238&lt;='Page 2 Results'!AK238),"","DATE ERROR!! Please double check the dates you provided.")))</f>
        <v/>
      </c>
      <c r="AN238" s="85" t="str">
        <f>IF(AND(ISBLANK('Page 2 Results'!O238),ISBLANK('Page 2 Results'!P238),ISBLANK('Page 2 Results'!C238)),"",IF('Page 2 Results'!C238="Flush","**Flush Sample**",IF(OR('Page 2 Results'!F238="Ice Machine (Stand Alone)",'Page 2 Results'!F238="Ice Machine (in Refrigerator) -- Not required if non-metal water line"),"**Ice Machine**",ROUND(('Page 2 Results'!P238-'Page 2 Results'!O238)*24,9))))</f>
        <v/>
      </c>
      <c r="AO238" s="85" t="str">
        <f>IF(ISBLANK('Page 2 Results'!AF238),"",IF(ISTEXT('Page 2 Results'!AF238),"No",IF(OR(AND('Page 2 Results'!AF238&gt;=5.5,'Page 2 Results'!AG238="ppb (= ug/L)"),AND('Page 2 Results'!AF238&gt;=5.5/1000,'Page 2 Results'!AG238="ppm (= mg/L)")),"Yes","No")))</f>
        <v/>
      </c>
      <c r="AP238" s="78" t="str">
        <f>IF(AND('Page 2 Results'!AO238="Yes",'Page 2 Results'!G238="Yes (= Consumption)"),"Lead Result = "&amp;IF('Page 2 Results'!AG238="ppm (= mg/L)",'Page 2 Results'!AF238*1000,'Page 2 Results'!AF238)&amp;" ppb &lt;-- Within 24 hours of receipt of laboratory report, access to this consumption outlet must be closed.",IF(AND('Page 2 Results'!AO238="Yes",'Page 2 Results'!G238="No (= Non-Consumption)"),"Lead Result = "&amp;IF('Page 2 Results'!AG238="ppm (= mg/L)",'Page 2 Results'!AF238*1000,'Page 2 Results'!AF238)&amp;" ppb &lt;-- Within 24 hours of receipt of laboratory report, signage must be posted on this non-consumption outlet OR access to this non-consumption outlet must be closed.",""))</f>
        <v/>
      </c>
    </row>
    <row r="239" spans="4:42" x14ac:dyDescent="0.25">
      <c r="D239" s="90" t="str">
        <f>IF(AND('Page 2 Results'!B239="",'Page 2 Results'!C239=""),"",IF('Page 2 Results'!B239="","ERROR: Sample purpose is missing.",IF('Page 2 Results'!C239="","ERROR: Sample type is missing.",IF(OR(AND('Page 2 Results'!B239='Appx--List of Drop-Down Options'!$A$6,'Page 2 Results'!C239="First-Draw"),AND('Page 2 Results'!B239='Appx--List of Drop-Down Options'!$A$7,'Page 2 Results'!C239="Flush")),"ERROR: Sample PURPOSE and sample TYPE do not match.",""))))</f>
        <v/>
      </c>
      <c r="H239" s="101" t="str">
        <f>IF(AND('Page 2 Results'!F239="",'Page 2 Results'!G239=""),"",IF('Page 2 Results'!G239="","ERROR:  Use type of this outlet is missing.",IF(AND(OR(COUNTIF('Appx--List of Drop-Down Options'!$B$5:$B$10,'Page 2 Results'!F239)&gt;0,COUNTIF('Appx--List of Drop-Down Options'!$B$14:$B$15,'Page 2 Results'!F239)&gt;0,COUNTIF('Appx--List of Drop-Down Options'!$B$20:$B$22,'Page 2 Results'!F239)&gt;0,COUNTIF('Appx--List of Drop-Down Options'!$B$30,'Page 2 Results'!F239)&gt;0),'Page 2 Results'!G239="No (= Non-Consumption)"),"ERROR:  This type of outlet must be consumption.","")))</f>
        <v/>
      </c>
      <c r="N239" s="35"/>
      <c r="O239" s="34"/>
      <c r="P239" s="34"/>
      <c r="S239" s="33"/>
      <c r="U239" s="33"/>
      <c r="AB239" s="36"/>
      <c r="AC239" s="36"/>
      <c r="AD239" s="83"/>
      <c r="AE239" s="35"/>
      <c r="AF239" s="37"/>
      <c r="AJ239" s="36"/>
      <c r="AM239" s="92" t="str">
        <f>IF(AND(ISBLANK('Page 2 Results'!P239),ISBLANK('Page 2 Results'!AB239),ISBLANK('Page 2 Results'!AC239),ISBLANK('Page 2 Results'!AJ239),ISBLANK('Page 2 Results'!AK239)),"",IF(OR(ISBLANK('Page 2 Results'!P239),ISBLANK('Page 2 Results'!AB239),ISBLANK('Page 2 Results'!AC239),ISBLANK('Page 2 Results'!AJ239),ISBLANK('Page 2 Results'!AK239)),"DATE ERROR!! At least one of the dates is missing.",IF(AND('Page 2 Results'!O239&lt;='Page 2 Results'!P239,ROUNDDOWN('Page 2 Results'!P239,0)&lt;='Page 2 Results'!AB239,'Page 2 Results'!AB239&lt;='Page 2 Results'!AC239,'Page 2 Results'!AC239&lt;='Page 2 Results'!AJ239,'Page 2 Results'!AJ239&lt;='Page 2 Results'!AK239),"","DATE ERROR!! Please double check the dates you provided.")))</f>
        <v/>
      </c>
      <c r="AN239" s="85" t="str">
        <f>IF(AND(ISBLANK('Page 2 Results'!O239),ISBLANK('Page 2 Results'!P239),ISBLANK('Page 2 Results'!C239)),"",IF('Page 2 Results'!C239="Flush","**Flush Sample**",IF(OR('Page 2 Results'!F239="Ice Machine (Stand Alone)",'Page 2 Results'!F239="Ice Machine (in Refrigerator) -- Not required if non-metal water line"),"**Ice Machine**",ROUND(('Page 2 Results'!P239-'Page 2 Results'!O239)*24,9))))</f>
        <v/>
      </c>
      <c r="AO239" s="85" t="str">
        <f>IF(ISBLANK('Page 2 Results'!AF239),"",IF(ISTEXT('Page 2 Results'!AF239),"No",IF(OR(AND('Page 2 Results'!AF239&gt;=5.5,'Page 2 Results'!AG239="ppb (= ug/L)"),AND('Page 2 Results'!AF239&gt;=5.5/1000,'Page 2 Results'!AG239="ppm (= mg/L)")),"Yes","No")))</f>
        <v/>
      </c>
      <c r="AP239" s="78" t="str">
        <f>IF(AND('Page 2 Results'!AO239="Yes",'Page 2 Results'!G239="Yes (= Consumption)"),"Lead Result = "&amp;IF('Page 2 Results'!AG239="ppm (= mg/L)",'Page 2 Results'!AF239*1000,'Page 2 Results'!AF239)&amp;" ppb &lt;-- Within 24 hours of receipt of laboratory report, access to this consumption outlet must be closed.",IF(AND('Page 2 Results'!AO239="Yes",'Page 2 Results'!G239="No (= Non-Consumption)"),"Lead Result = "&amp;IF('Page 2 Results'!AG239="ppm (= mg/L)",'Page 2 Results'!AF239*1000,'Page 2 Results'!AF239)&amp;" ppb &lt;-- Within 24 hours of receipt of laboratory report, signage must be posted on this non-consumption outlet OR access to this non-consumption outlet must be closed.",""))</f>
        <v/>
      </c>
    </row>
    <row r="240" spans="4:42" x14ac:dyDescent="0.25">
      <c r="D240" s="90" t="str">
        <f>IF(AND('Page 2 Results'!B240="",'Page 2 Results'!C240=""),"",IF('Page 2 Results'!B240="","ERROR: Sample purpose is missing.",IF('Page 2 Results'!C240="","ERROR: Sample type is missing.",IF(OR(AND('Page 2 Results'!B240='Appx--List of Drop-Down Options'!$A$6,'Page 2 Results'!C240="First-Draw"),AND('Page 2 Results'!B240='Appx--List of Drop-Down Options'!$A$7,'Page 2 Results'!C240="Flush")),"ERROR: Sample PURPOSE and sample TYPE do not match.",""))))</f>
        <v/>
      </c>
      <c r="H240" s="101" t="str">
        <f>IF(AND('Page 2 Results'!F240="",'Page 2 Results'!G240=""),"",IF('Page 2 Results'!G240="","ERROR:  Use type of this outlet is missing.",IF(AND(OR(COUNTIF('Appx--List of Drop-Down Options'!$B$5:$B$10,'Page 2 Results'!F240)&gt;0,COUNTIF('Appx--List of Drop-Down Options'!$B$14:$B$15,'Page 2 Results'!F240)&gt;0,COUNTIF('Appx--List of Drop-Down Options'!$B$20:$B$22,'Page 2 Results'!F240)&gt;0,COUNTIF('Appx--List of Drop-Down Options'!$B$30,'Page 2 Results'!F240)&gt;0),'Page 2 Results'!G240="No (= Non-Consumption)"),"ERROR:  This type of outlet must be consumption.","")))</f>
        <v/>
      </c>
      <c r="N240" s="35"/>
      <c r="O240" s="34"/>
      <c r="P240" s="34"/>
      <c r="S240" s="33"/>
      <c r="U240" s="33"/>
      <c r="AB240" s="36"/>
      <c r="AC240" s="36"/>
      <c r="AD240" s="83"/>
      <c r="AE240" s="35"/>
      <c r="AF240" s="37"/>
      <c r="AJ240" s="36"/>
      <c r="AM240" s="92" t="str">
        <f>IF(AND(ISBLANK('Page 2 Results'!P240),ISBLANK('Page 2 Results'!AB240),ISBLANK('Page 2 Results'!AC240),ISBLANK('Page 2 Results'!AJ240),ISBLANK('Page 2 Results'!AK240)),"",IF(OR(ISBLANK('Page 2 Results'!P240),ISBLANK('Page 2 Results'!AB240),ISBLANK('Page 2 Results'!AC240),ISBLANK('Page 2 Results'!AJ240),ISBLANK('Page 2 Results'!AK240)),"DATE ERROR!! At least one of the dates is missing.",IF(AND('Page 2 Results'!O240&lt;='Page 2 Results'!P240,ROUNDDOWN('Page 2 Results'!P240,0)&lt;='Page 2 Results'!AB240,'Page 2 Results'!AB240&lt;='Page 2 Results'!AC240,'Page 2 Results'!AC240&lt;='Page 2 Results'!AJ240,'Page 2 Results'!AJ240&lt;='Page 2 Results'!AK240),"","DATE ERROR!! Please double check the dates you provided.")))</f>
        <v/>
      </c>
      <c r="AN240" s="85" t="str">
        <f>IF(AND(ISBLANK('Page 2 Results'!O240),ISBLANK('Page 2 Results'!P240),ISBLANK('Page 2 Results'!C240)),"",IF('Page 2 Results'!C240="Flush","**Flush Sample**",IF(OR('Page 2 Results'!F240="Ice Machine (Stand Alone)",'Page 2 Results'!F240="Ice Machine (in Refrigerator) -- Not required if non-metal water line"),"**Ice Machine**",ROUND(('Page 2 Results'!P240-'Page 2 Results'!O240)*24,9))))</f>
        <v/>
      </c>
      <c r="AO240" s="85" t="str">
        <f>IF(ISBLANK('Page 2 Results'!AF240),"",IF(ISTEXT('Page 2 Results'!AF240),"No",IF(OR(AND('Page 2 Results'!AF240&gt;=5.5,'Page 2 Results'!AG240="ppb (= ug/L)"),AND('Page 2 Results'!AF240&gt;=5.5/1000,'Page 2 Results'!AG240="ppm (= mg/L)")),"Yes","No")))</f>
        <v/>
      </c>
      <c r="AP240" s="78" t="str">
        <f>IF(AND('Page 2 Results'!AO240="Yes",'Page 2 Results'!G240="Yes (= Consumption)"),"Lead Result = "&amp;IF('Page 2 Results'!AG240="ppm (= mg/L)",'Page 2 Results'!AF240*1000,'Page 2 Results'!AF240)&amp;" ppb &lt;-- Within 24 hours of receipt of laboratory report, access to this consumption outlet must be closed.",IF(AND('Page 2 Results'!AO240="Yes",'Page 2 Results'!G240="No (= Non-Consumption)"),"Lead Result = "&amp;IF('Page 2 Results'!AG240="ppm (= mg/L)",'Page 2 Results'!AF240*1000,'Page 2 Results'!AF240)&amp;" ppb &lt;-- Within 24 hours of receipt of laboratory report, signage must be posted on this non-consumption outlet OR access to this non-consumption outlet must be closed.",""))</f>
        <v/>
      </c>
    </row>
    <row r="241" spans="4:42" x14ac:dyDescent="0.25">
      <c r="D241" s="90" t="str">
        <f>IF(AND('Page 2 Results'!B241="",'Page 2 Results'!C241=""),"",IF('Page 2 Results'!B241="","ERROR: Sample purpose is missing.",IF('Page 2 Results'!C241="","ERROR: Sample type is missing.",IF(OR(AND('Page 2 Results'!B241='Appx--List of Drop-Down Options'!$A$6,'Page 2 Results'!C241="First-Draw"),AND('Page 2 Results'!B241='Appx--List of Drop-Down Options'!$A$7,'Page 2 Results'!C241="Flush")),"ERROR: Sample PURPOSE and sample TYPE do not match.",""))))</f>
        <v/>
      </c>
      <c r="H241" s="101" t="str">
        <f>IF(AND('Page 2 Results'!F241="",'Page 2 Results'!G241=""),"",IF('Page 2 Results'!G241="","ERROR:  Use type of this outlet is missing.",IF(AND(OR(COUNTIF('Appx--List of Drop-Down Options'!$B$5:$B$10,'Page 2 Results'!F241)&gt;0,COUNTIF('Appx--List of Drop-Down Options'!$B$14:$B$15,'Page 2 Results'!F241)&gt;0,COUNTIF('Appx--List of Drop-Down Options'!$B$20:$B$22,'Page 2 Results'!F241)&gt;0,COUNTIF('Appx--List of Drop-Down Options'!$B$30,'Page 2 Results'!F241)&gt;0),'Page 2 Results'!G241="No (= Non-Consumption)"),"ERROR:  This type of outlet must be consumption.","")))</f>
        <v/>
      </c>
      <c r="N241" s="35"/>
      <c r="O241" s="34"/>
      <c r="P241" s="34"/>
      <c r="S241" s="33"/>
      <c r="U241" s="33"/>
      <c r="AB241" s="36"/>
      <c r="AC241" s="36"/>
      <c r="AD241" s="83"/>
      <c r="AE241" s="35"/>
      <c r="AF241" s="37"/>
      <c r="AJ241" s="36"/>
      <c r="AM241" s="92" t="str">
        <f>IF(AND(ISBLANK('Page 2 Results'!P241),ISBLANK('Page 2 Results'!AB241),ISBLANK('Page 2 Results'!AC241),ISBLANK('Page 2 Results'!AJ241),ISBLANK('Page 2 Results'!AK241)),"",IF(OR(ISBLANK('Page 2 Results'!P241),ISBLANK('Page 2 Results'!AB241),ISBLANK('Page 2 Results'!AC241),ISBLANK('Page 2 Results'!AJ241),ISBLANK('Page 2 Results'!AK241)),"DATE ERROR!! At least one of the dates is missing.",IF(AND('Page 2 Results'!O241&lt;='Page 2 Results'!P241,ROUNDDOWN('Page 2 Results'!P241,0)&lt;='Page 2 Results'!AB241,'Page 2 Results'!AB241&lt;='Page 2 Results'!AC241,'Page 2 Results'!AC241&lt;='Page 2 Results'!AJ241,'Page 2 Results'!AJ241&lt;='Page 2 Results'!AK241),"","DATE ERROR!! Please double check the dates you provided.")))</f>
        <v/>
      </c>
      <c r="AN241" s="85" t="str">
        <f>IF(AND(ISBLANK('Page 2 Results'!O241),ISBLANK('Page 2 Results'!P241),ISBLANK('Page 2 Results'!C241)),"",IF('Page 2 Results'!C241="Flush","**Flush Sample**",IF(OR('Page 2 Results'!F241="Ice Machine (Stand Alone)",'Page 2 Results'!F241="Ice Machine (in Refrigerator) -- Not required if non-metal water line"),"**Ice Machine**",ROUND(('Page 2 Results'!P241-'Page 2 Results'!O241)*24,9))))</f>
        <v/>
      </c>
      <c r="AO241" s="85" t="str">
        <f>IF(ISBLANK('Page 2 Results'!AF241),"",IF(ISTEXT('Page 2 Results'!AF241),"No",IF(OR(AND('Page 2 Results'!AF241&gt;=5.5,'Page 2 Results'!AG241="ppb (= ug/L)"),AND('Page 2 Results'!AF241&gt;=5.5/1000,'Page 2 Results'!AG241="ppm (= mg/L)")),"Yes","No")))</f>
        <v/>
      </c>
      <c r="AP241" s="78" t="str">
        <f>IF(AND('Page 2 Results'!AO241="Yes",'Page 2 Results'!G241="Yes (= Consumption)"),"Lead Result = "&amp;IF('Page 2 Results'!AG241="ppm (= mg/L)",'Page 2 Results'!AF241*1000,'Page 2 Results'!AF241)&amp;" ppb &lt;-- Within 24 hours of receipt of laboratory report, access to this consumption outlet must be closed.",IF(AND('Page 2 Results'!AO241="Yes",'Page 2 Results'!G241="No (= Non-Consumption)"),"Lead Result = "&amp;IF('Page 2 Results'!AG241="ppm (= mg/L)",'Page 2 Results'!AF241*1000,'Page 2 Results'!AF241)&amp;" ppb &lt;-- Within 24 hours of receipt of laboratory report, signage must be posted on this non-consumption outlet OR access to this non-consumption outlet must be closed.",""))</f>
        <v/>
      </c>
    </row>
    <row r="242" spans="4:42" x14ac:dyDescent="0.25">
      <c r="D242" s="90" t="str">
        <f>IF(AND('Page 2 Results'!B242="",'Page 2 Results'!C242=""),"",IF('Page 2 Results'!B242="","ERROR: Sample purpose is missing.",IF('Page 2 Results'!C242="","ERROR: Sample type is missing.",IF(OR(AND('Page 2 Results'!B242='Appx--List of Drop-Down Options'!$A$6,'Page 2 Results'!C242="First-Draw"),AND('Page 2 Results'!B242='Appx--List of Drop-Down Options'!$A$7,'Page 2 Results'!C242="Flush")),"ERROR: Sample PURPOSE and sample TYPE do not match.",""))))</f>
        <v/>
      </c>
      <c r="H242" s="101" t="str">
        <f>IF(AND('Page 2 Results'!F242="",'Page 2 Results'!G242=""),"",IF('Page 2 Results'!G242="","ERROR:  Use type of this outlet is missing.",IF(AND(OR(COUNTIF('Appx--List of Drop-Down Options'!$B$5:$B$10,'Page 2 Results'!F242)&gt;0,COUNTIF('Appx--List of Drop-Down Options'!$B$14:$B$15,'Page 2 Results'!F242)&gt;0,COUNTIF('Appx--List of Drop-Down Options'!$B$20:$B$22,'Page 2 Results'!F242)&gt;0,COUNTIF('Appx--List of Drop-Down Options'!$B$30,'Page 2 Results'!F242)&gt;0),'Page 2 Results'!G242="No (= Non-Consumption)"),"ERROR:  This type of outlet must be consumption.","")))</f>
        <v/>
      </c>
      <c r="N242" s="35"/>
      <c r="O242" s="34"/>
      <c r="P242" s="34"/>
      <c r="S242" s="33"/>
      <c r="U242" s="33"/>
      <c r="AB242" s="36"/>
      <c r="AC242" s="36"/>
      <c r="AD242" s="83"/>
      <c r="AE242" s="35"/>
      <c r="AF242" s="37"/>
      <c r="AJ242" s="36"/>
      <c r="AM242" s="92" t="str">
        <f>IF(AND(ISBLANK('Page 2 Results'!P242),ISBLANK('Page 2 Results'!AB242),ISBLANK('Page 2 Results'!AC242),ISBLANK('Page 2 Results'!AJ242),ISBLANK('Page 2 Results'!AK242)),"",IF(OR(ISBLANK('Page 2 Results'!P242),ISBLANK('Page 2 Results'!AB242),ISBLANK('Page 2 Results'!AC242),ISBLANK('Page 2 Results'!AJ242),ISBLANK('Page 2 Results'!AK242)),"DATE ERROR!! At least one of the dates is missing.",IF(AND('Page 2 Results'!O242&lt;='Page 2 Results'!P242,ROUNDDOWN('Page 2 Results'!P242,0)&lt;='Page 2 Results'!AB242,'Page 2 Results'!AB242&lt;='Page 2 Results'!AC242,'Page 2 Results'!AC242&lt;='Page 2 Results'!AJ242,'Page 2 Results'!AJ242&lt;='Page 2 Results'!AK242),"","DATE ERROR!! Please double check the dates you provided.")))</f>
        <v/>
      </c>
      <c r="AN242" s="85" t="str">
        <f>IF(AND(ISBLANK('Page 2 Results'!O242),ISBLANK('Page 2 Results'!P242),ISBLANK('Page 2 Results'!C242)),"",IF('Page 2 Results'!C242="Flush","**Flush Sample**",IF(OR('Page 2 Results'!F242="Ice Machine (Stand Alone)",'Page 2 Results'!F242="Ice Machine (in Refrigerator) -- Not required if non-metal water line"),"**Ice Machine**",ROUND(('Page 2 Results'!P242-'Page 2 Results'!O242)*24,9))))</f>
        <v/>
      </c>
      <c r="AO242" s="85" t="str">
        <f>IF(ISBLANK('Page 2 Results'!AF242),"",IF(ISTEXT('Page 2 Results'!AF242),"No",IF(OR(AND('Page 2 Results'!AF242&gt;=5.5,'Page 2 Results'!AG242="ppb (= ug/L)"),AND('Page 2 Results'!AF242&gt;=5.5/1000,'Page 2 Results'!AG242="ppm (= mg/L)")),"Yes","No")))</f>
        <v/>
      </c>
      <c r="AP242" s="78" t="str">
        <f>IF(AND('Page 2 Results'!AO242="Yes",'Page 2 Results'!G242="Yes (= Consumption)"),"Lead Result = "&amp;IF('Page 2 Results'!AG242="ppm (= mg/L)",'Page 2 Results'!AF242*1000,'Page 2 Results'!AF242)&amp;" ppb &lt;-- Within 24 hours of receipt of laboratory report, access to this consumption outlet must be closed.",IF(AND('Page 2 Results'!AO242="Yes",'Page 2 Results'!G242="No (= Non-Consumption)"),"Lead Result = "&amp;IF('Page 2 Results'!AG242="ppm (= mg/L)",'Page 2 Results'!AF242*1000,'Page 2 Results'!AF242)&amp;" ppb &lt;-- Within 24 hours of receipt of laboratory report, signage must be posted on this non-consumption outlet OR access to this non-consumption outlet must be closed.",""))</f>
        <v/>
      </c>
    </row>
    <row r="243" spans="4:42" x14ac:dyDescent="0.25">
      <c r="D243" s="90" t="str">
        <f>IF(AND('Page 2 Results'!B243="",'Page 2 Results'!C243=""),"",IF('Page 2 Results'!B243="","ERROR: Sample purpose is missing.",IF('Page 2 Results'!C243="","ERROR: Sample type is missing.",IF(OR(AND('Page 2 Results'!B243='Appx--List of Drop-Down Options'!$A$6,'Page 2 Results'!C243="First-Draw"),AND('Page 2 Results'!B243='Appx--List of Drop-Down Options'!$A$7,'Page 2 Results'!C243="Flush")),"ERROR: Sample PURPOSE and sample TYPE do not match.",""))))</f>
        <v/>
      </c>
      <c r="H243" s="101" t="str">
        <f>IF(AND('Page 2 Results'!F243="",'Page 2 Results'!G243=""),"",IF('Page 2 Results'!G243="","ERROR:  Use type of this outlet is missing.",IF(AND(OR(COUNTIF('Appx--List of Drop-Down Options'!$B$5:$B$10,'Page 2 Results'!F243)&gt;0,COUNTIF('Appx--List of Drop-Down Options'!$B$14:$B$15,'Page 2 Results'!F243)&gt;0,COUNTIF('Appx--List of Drop-Down Options'!$B$20:$B$22,'Page 2 Results'!F243)&gt;0,COUNTIF('Appx--List of Drop-Down Options'!$B$30,'Page 2 Results'!F243)&gt;0),'Page 2 Results'!G243="No (= Non-Consumption)"),"ERROR:  This type of outlet must be consumption.","")))</f>
        <v/>
      </c>
      <c r="N243" s="35"/>
      <c r="O243" s="34"/>
      <c r="P243" s="34"/>
      <c r="S243" s="33"/>
      <c r="U243" s="33"/>
      <c r="AB243" s="36"/>
      <c r="AC243" s="36"/>
      <c r="AD243" s="83"/>
      <c r="AE243" s="35"/>
      <c r="AF243" s="37"/>
      <c r="AJ243" s="36"/>
      <c r="AM243" s="92" t="str">
        <f>IF(AND(ISBLANK('Page 2 Results'!P243),ISBLANK('Page 2 Results'!AB243),ISBLANK('Page 2 Results'!AC243),ISBLANK('Page 2 Results'!AJ243),ISBLANK('Page 2 Results'!AK243)),"",IF(OR(ISBLANK('Page 2 Results'!P243),ISBLANK('Page 2 Results'!AB243),ISBLANK('Page 2 Results'!AC243),ISBLANK('Page 2 Results'!AJ243),ISBLANK('Page 2 Results'!AK243)),"DATE ERROR!! At least one of the dates is missing.",IF(AND('Page 2 Results'!O243&lt;='Page 2 Results'!P243,ROUNDDOWN('Page 2 Results'!P243,0)&lt;='Page 2 Results'!AB243,'Page 2 Results'!AB243&lt;='Page 2 Results'!AC243,'Page 2 Results'!AC243&lt;='Page 2 Results'!AJ243,'Page 2 Results'!AJ243&lt;='Page 2 Results'!AK243),"","DATE ERROR!! Please double check the dates you provided.")))</f>
        <v/>
      </c>
      <c r="AN243" s="85" t="str">
        <f>IF(AND(ISBLANK('Page 2 Results'!O243),ISBLANK('Page 2 Results'!P243),ISBLANK('Page 2 Results'!C243)),"",IF('Page 2 Results'!C243="Flush","**Flush Sample**",IF(OR('Page 2 Results'!F243="Ice Machine (Stand Alone)",'Page 2 Results'!F243="Ice Machine (in Refrigerator) -- Not required if non-metal water line"),"**Ice Machine**",ROUND(('Page 2 Results'!P243-'Page 2 Results'!O243)*24,9))))</f>
        <v/>
      </c>
      <c r="AO243" s="85" t="str">
        <f>IF(ISBLANK('Page 2 Results'!AF243),"",IF(ISTEXT('Page 2 Results'!AF243),"No",IF(OR(AND('Page 2 Results'!AF243&gt;=5.5,'Page 2 Results'!AG243="ppb (= ug/L)"),AND('Page 2 Results'!AF243&gt;=5.5/1000,'Page 2 Results'!AG243="ppm (= mg/L)")),"Yes","No")))</f>
        <v/>
      </c>
      <c r="AP243" s="78" t="str">
        <f>IF(AND('Page 2 Results'!AO243="Yes",'Page 2 Results'!G243="Yes (= Consumption)"),"Lead Result = "&amp;IF('Page 2 Results'!AG243="ppm (= mg/L)",'Page 2 Results'!AF243*1000,'Page 2 Results'!AF243)&amp;" ppb &lt;-- Within 24 hours of receipt of laboratory report, access to this consumption outlet must be closed.",IF(AND('Page 2 Results'!AO243="Yes",'Page 2 Results'!G243="No (= Non-Consumption)"),"Lead Result = "&amp;IF('Page 2 Results'!AG243="ppm (= mg/L)",'Page 2 Results'!AF243*1000,'Page 2 Results'!AF243)&amp;" ppb &lt;-- Within 24 hours of receipt of laboratory report, signage must be posted on this non-consumption outlet OR access to this non-consumption outlet must be closed.",""))</f>
        <v/>
      </c>
    </row>
    <row r="244" spans="4:42" x14ac:dyDescent="0.25">
      <c r="D244" s="90" t="str">
        <f>IF(AND('Page 2 Results'!B244="",'Page 2 Results'!C244=""),"",IF('Page 2 Results'!B244="","ERROR: Sample purpose is missing.",IF('Page 2 Results'!C244="","ERROR: Sample type is missing.",IF(OR(AND('Page 2 Results'!B244='Appx--List of Drop-Down Options'!$A$6,'Page 2 Results'!C244="First-Draw"),AND('Page 2 Results'!B244='Appx--List of Drop-Down Options'!$A$7,'Page 2 Results'!C244="Flush")),"ERROR: Sample PURPOSE and sample TYPE do not match.",""))))</f>
        <v/>
      </c>
      <c r="H244" s="101" t="str">
        <f>IF(AND('Page 2 Results'!F244="",'Page 2 Results'!G244=""),"",IF('Page 2 Results'!G244="","ERROR:  Use type of this outlet is missing.",IF(AND(OR(COUNTIF('Appx--List of Drop-Down Options'!$B$5:$B$10,'Page 2 Results'!F244)&gt;0,COUNTIF('Appx--List of Drop-Down Options'!$B$14:$B$15,'Page 2 Results'!F244)&gt;0,COUNTIF('Appx--List of Drop-Down Options'!$B$20:$B$22,'Page 2 Results'!F244)&gt;0,COUNTIF('Appx--List of Drop-Down Options'!$B$30,'Page 2 Results'!F244)&gt;0),'Page 2 Results'!G244="No (= Non-Consumption)"),"ERROR:  This type of outlet must be consumption.","")))</f>
        <v/>
      </c>
      <c r="N244" s="35"/>
      <c r="O244" s="34"/>
      <c r="P244" s="34"/>
      <c r="S244" s="33"/>
      <c r="U244" s="33"/>
      <c r="AB244" s="36"/>
      <c r="AC244" s="36"/>
      <c r="AD244" s="83"/>
      <c r="AE244" s="35"/>
      <c r="AF244" s="37"/>
      <c r="AJ244" s="36"/>
      <c r="AM244" s="92" t="str">
        <f>IF(AND(ISBLANK('Page 2 Results'!P244),ISBLANK('Page 2 Results'!AB244),ISBLANK('Page 2 Results'!AC244),ISBLANK('Page 2 Results'!AJ244),ISBLANK('Page 2 Results'!AK244)),"",IF(OR(ISBLANK('Page 2 Results'!P244),ISBLANK('Page 2 Results'!AB244),ISBLANK('Page 2 Results'!AC244),ISBLANK('Page 2 Results'!AJ244),ISBLANK('Page 2 Results'!AK244)),"DATE ERROR!! At least one of the dates is missing.",IF(AND('Page 2 Results'!O244&lt;='Page 2 Results'!P244,ROUNDDOWN('Page 2 Results'!P244,0)&lt;='Page 2 Results'!AB244,'Page 2 Results'!AB244&lt;='Page 2 Results'!AC244,'Page 2 Results'!AC244&lt;='Page 2 Results'!AJ244,'Page 2 Results'!AJ244&lt;='Page 2 Results'!AK244),"","DATE ERROR!! Please double check the dates you provided.")))</f>
        <v/>
      </c>
      <c r="AN244" s="85" t="str">
        <f>IF(AND(ISBLANK('Page 2 Results'!O244),ISBLANK('Page 2 Results'!P244),ISBLANK('Page 2 Results'!C244)),"",IF('Page 2 Results'!C244="Flush","**Flush Sample**",IF(OR('Page 2 Results'!F244="Ice Machine (Stand Alone)",'Page 2 Results'!F244="Ice Machine (in Refrigerator) -- Not required if non-metal water line"),"**Ice Machine**",ROUND(('Page 2 Results'!P244-'Page 2 Results'!O244)*24,9))))</f>
        <v/>
      </c>
      <c r="AO244" s="85" t="str">
        <f>IF(ISBLANK('Page 2 Results'!AF244),"",IF(ISTEXT('Page 2 Results'!AF244),"No",IF(OR(AND('Page 2 Results'!AF244&gt;=5.5,'Page 2 Results'!AG244="ppb (= ug/L)"),AND('Page 2 Results'!AF244&gt;=5.5/1000,'Page 2 Results'!AG244="ppm (= mg/L)")),"Yes","No")))</f>
        <v/>
      </c>
      <c r="AP244" s="78" t="str">
        <f>IF(AND('Page 2 Results'!AO244="Yes",'Page 2 Results'!G244="Yes (= Consumption)"),"Lead Result = "&amp;IF('Page 2 Results'!AG244="ppm (= mg/L)",'Page 2 Results'!AF244*1000,'Page 2 Results'!AF244)&amp;" ppb &lt;-- Within 24 hours of receipt of laboratory report, access to this consumption outlet must be closed.",IF(AND('Page 2 Results'!AO244="Yes",'Page 2 Results'!G244="No (= Non-Consumption)"),"Lead Result = "&amp;IF('Page 2 Results'!AG244="ppm (= mg/L)",'Page 2 Results'!AF244*1000,'Page 2 Results'!AF244)&amp;" ppb &lt;-- Within 24 hours of receipt of laboratory report, signage must be posted on this non-consumption outlet OR access to this non-consumption outlet must be closed.",""))</f>
        <v/>
      </c>
    </row>
    <row r="245" spans="4:42" x14ac:dyDescent="0.25">
      <c r="D245" s="90" t="str">
        <f>IF(AND('Page 2 Results'!B245="",'Page 2 Results'!C245=""),"",IF('Page 2 Results'!B245="","ERROR: Sample purpose is missing.",IF('Page 2 Results'!C245="","ERROR: Sample type is missing.",IF(OR(AND('Page 2 Results'!B245='Appx--List of Drop-Down Options'!$A$6,'Page 2 Results'!C245="First-Draw"),AND('Page 2 Results'!B245='Appx--List of Drop-Down Options'!$A$7,'Page 2 Results'!C245="Flush")),"ERROR: Sample PURPOSE and sample TYPE do not match.",""))))</f>
        <v/>
      </c>
      <c r="H245" s="101" t="str">
        <f>IF(AND('Page 2 Results'!F245="",'Page 2 Results'!G245=""),"",IF('Page 2 Results'!G245="","ERROR:  Use type of this outlet is missing.",IF(AND(OR(COUNTIF('Appx--List of Drop-Down Options'!$B$5:$B$10,'Page 2 Results'!F245)&gt;0,COUNTIF('Appx--List of Drop-Down Options'!$B$14:$B$15,'Page 2 Results'!F245)&gt;0,COUNTIF('Appx--List of Drop-Down Options'!$B$20:$B$22,'Page 2 Results'!F245)&gt;0,COUNTIF('Appx--List of Drop-Down Options'!$B$30,'Page 2 Results'!F245)&gt;0),'Page 2 Results'!G245="No (= Non-Consumption)"),"ERROR:  This type of outlet must be consumption.","")))</f>
        <v/>
      </c>
      <c r="N245" s="35"/>
      <c r="O245" s="34"/>
      <c r="P245" s="34"/>
      <c r="S245" s="33"/>
      <c r="U245" s="33"/>
      <c r="AB245" s="36"/>
      <c r="AC245" s="36"/>
      <c r="AD245" s="83"/>
      <c r="AE245" s="35"/>
      <c r="AF245" s="37"/>
      <c r="AJ245" s="36"/>
      <c r="AM245" s="92" t="str">
        <f>IF(AND(ISBLANK('Page 2 Results'!P245),ISBLANK('Page 2 Results'!AB245),ISBLANK('Page 2 Results'!AC245),ISBLANK('Page 2 Results'!AJ245),ISBLANK('Page 2 Results'!AK245)),"",IF(OR(ISBLANK('Page 2 Results'!P245),ISBLANK('Page 2 Results'!AB245),ISBLANK('Page 2 Results'!AC245),ISBLANK('Page 2 Results'!AJ245),ISBLANK('Page 2 Results'!AK245)),"DATE ERROR!! At least one of the dates is missing.",IF(AND('Page 2 Results'!O245&lt;='Page 2 Results'!P245,ROUNDDOWN('Page 2 Results'!P245,0)&lt;='Page 2 Results'!AB245,'Page 2 Results'!AB245&lt;='Page 2 Results'!AC245,'Page 2 Results'!AC245&lt;='Page 2 Results'!AJ245,'Page 2 Results'!AJ245&lt;='Page 2 Results'!AK245),"","DATE ERROR!! Please double check the dates you provided.")))</f>
        <v/>
      </c>
      <c r="AN245" s="85" t="str">
        <f>IF(AND(ISBLANK('Page 2 Results'!O245),ISBLANK('Page 2 Results'!P245),ISBLANK('Page 2 Results'!C245)),"",IF('Page 2 Results'!C245="Flush","**Flush Sample**",IF(OR('Page 2 Results'!F245="Ice Machine (Stand Alone)",'Page 2 Results'!F245="Ice Machine (in Refrigerator) -- Not required if non-metal water line"),"**Ice Machine**",ROUND(('Page 2 Results'!P245-'Page 2 Results'!O245)*24,9))))</f>
        <v/>
      </c>
      <c r="AO245" s="85" t="str">
        <f>IF(ISBLANK('Page 2 Results'!AF245),"",IF(ISTEXT('Page 2 Results'!AF245),"No",IF(OR(AND('Page 2 Results'!AF245&gt;=5.5,'Page 2 Results'!AG245="ppb (= ug/L)"),AND('Page 2 Results'!AF245&gt;=5.5/1000,'Page 2 Results'!AG245="ppm (= mg/L)")),"Yes","No")))</f>
        <v/>
      </c>
      <c r="AP245" s="78" t="str">
        <f>IF(AND('Page 2 Results'!AO245="Yes",'Page 2 Results'!G245="Yes (= Consumption)"),"Lead Result = "&amp;IF('Page 2 Results'!AG245="ppm (= mg/L)",'Page 2 Results'!AF245*1000,'Page 2 Results'!AF245)&amp;" ppb &lt;-- Within 24 hours of receipt of laboratory report, access to this consumption outlet must be closed.",IF(AND('Page 2 Results'!AO245="Yes",'Page 2 Results'!G245="No (= Non-Consumption)"),"Lead Result = "&amp;IF('Page 2 Results'!AG245="ppm (= mg/L)",'Page 2 Results'!AF245*1000,'Page 2 Results'!AF245)&amp;" ppb &lt;-- Within 24 hours of receipt of laboratory report, signage must be posted on this non-consumption outlet OR access to this non-consumption outlet must be closed.",""))</f>
        <v/>
      </c>
    </row>
    <row r="246" spans="4:42" x14ac:dyDescent="0.25">
      <c r="D246" s="90" t="str">
        <f>IF(AND('Page 2 Results'!B246="",'Page 2 Results'!C246=""),"",IF('Page 2 Results'!B246="","ERROR: Sample purpose is missing.",IF('Page 2 Results'!C246="","ERROR: Sample type is missing.",IF(OR(AND('Page 2 Results'!B246='Appx--List of Drop-Down Options'!$A$6,'Page 2 Results'!C246="First-Draw"),AND('Page 2 Results'!B246='Appx--List of Drop-Down Options'!$A$7,'Page 2 Results'!C246="Flush")),"ERROR: Sample PURPOSE and sample TYPE do not match.",""))))</f>
        <v/>
      </c>
      <c r="H246" s="101" t="str">
        <f>IF(AND('Page 2 Results'!F246="",'Page 2 Results'!G246=""),"",IF('Page 2 Results'!G246="","ERROR:  Use type of this outlet is missing.",IF(AND(OR(COUNTIF('Appx--List of Drop-Down Options'!$B$5:$B$10,'Page 2 Results'!F246)&gt;0,COUNTIF('Appx--List of Drop-Down Options'!$B$14:$B$15,'Page 2 Results'!F246)&gt;0,COUNTIF('Appx--List of Drop-Down Options'!$B$20:$B$22,'Page 2 Results'!F246)&gt;0,COUNTIF('Appx--List of Drop-Down Options'!$B$30,'Page 2 Results'!F246)&gt;0),'Page 2 Results'!G246="No (= Non-Consumption)"),"ERROR:  This type of outlet must be consumption.","")))</f>
        <v/>
      </c>
      <c r="N246" s="35"/>
      <c r="O246" s="34"/>
      <c r="P246" s="34"/>
      <c r="S246" s="33"/>
      <c r="U246" s="33"/>
      <c r="AB246" s="36"/>
      <c r="AC246" s="36"/>
      <c r="AD246" s="83"/>
      <c r="AE246" s="35"/>
      <c r="AF246" s="37"/>
      <c r="AJ246" s="36"/>
      <c r="AM246" s="92" t="str">
        <f>IF(AND(ISBLANK('Page 2 Results'!P246),ISBLANK('Page 2 Results'!AB246),ISBLANK('Page 2 Results'!AC246),ISBLANK('Page 2 Results'!AJ246),ISBLANK('Page 2 Results'!AK246)),"",IF(OR(ISBLANK('Page 2 Results'!P246),ISBLANK('Page 2 Results'!AB246),ISBLANK('Page 2 Results'!AC246),ISBLANK('Page 2 Results'!AJ246),ISBLANK('Page 2 Results'!AK246)),"DATE ERROR!! At least one of the dates is missing.",IF(AND('Page 2 Results'!O246&lt;='Page 2 Results'!P246,ROUNDDOWN('Page 2 Results'!P246,0)&lt;='Page 2 Results'!AB246,'Page 2 Results'!AB246&lt;='Page 2 Results'!AC246,'Page 2 Results'!AC246&lt;='Page 2 Results'!AJ246,'Page 2 Results'!AJ246&lt;='Page 2 Results'!AK246),"","DATE ERROR!! Please double check the dates you provided.")))</f>
        <v/>
      </c>
      <c r="AN246" s="85" t="str">
        <f>IF(AND(ISBLANK('Page 2 Results'!O246),ISBLANK('Page 2 Results'!P246),ISBLANK('Page 2 Results'!C246)),"",IF('Page 2 Results'!C246="Flush","**Flush Sample**",IF(OR('Page 2 Results'!F246="Ice Machine (Stand Alone)",'Page 2 Results'!F246="Ice Machine (in Refrigerator) -- Not required if non-metal water line"),"**Ice Machine**",ROUND(('Page 2 Results'!P246-'Page 2 Results'!O246)*24,9))))</f>
        <v/>
      </c>
      <c r="AO246" s="85" t="str">
        <f>IF(ISBLANK('Page 2 Results'!AF246),"",IF(ISTEXT('Page 2 Results'!AF246),"No",IF(OR(AND('Page 2 Results'!AF246&gt;=5.5,'Page 2 Results'!AG246="ppb (= ug/L)"),AND('Page 2 Results'!AF246&gt;=5.5/1000,'Page 2 Results'!AG246="ppm (= mg/L)")),"Yes","No")))</f>
        <v/>
      </c>
      <c r="AP246" s="78" t="str">
        <f>IF(AND('Page 2 Results'!AO246="Yes",'Page 2 Results'!G246="Yes (= Consumption)"),"Lead Result = "&amp;IF('Page 2 Results'!AG246="ppm (= mg/L)",'Page 2 Results'!AF246*1000,'Page 2 Results'!AF246)&amp;" ppb &lt;-- Within 24 hours of receipt of laboratory report, access to this consumption outlet must be closed.",IF(AND('Page 2 Results'!AO246="Yes",'Page 2 Results'!G246="No (= Non-Consumption)"),"Lead Result = "&amp;IF('Page 2 Results'!AG246="ppm (= mg/L)",'Page 2 Results'!AF246*1000,'Page 2 Results'!AF246)&amp;" ppb &lt;-- Within 24 hours of receipt of laboratory report, signage must be posted on this non-consumption outlet OR access to this non-consumption outlet must be closed.",""))</f>
        <v/>
      </c>
    </row>
    <row r="247" spans="4:42" x14ac:dyDescent="0.25">
      <c r="D247" s="90" t="str">
        <f>IF(AND('Page 2 Results'!B247="",'Page 2 Results'!C247=""),"",IF('Page 2 Results'!B247="","ERROR: Sample purpose is missing.",IF('Page 2 Results'!C247="","ERROR: Sample type is missing.",IF(OR(AND('Page 2 Results'!B247='Appx--List of Drop-Down Options'!$A$6,'Page 2 Results'!C247="First-Draw"),AND('Page 2 Results'!B247='Appx--List of Drop-Down Options'!$A$7,'Page 2 Results'!C247="Flush")),"ERROR: Sample PURPOSE and sample TYPE do not match.",""))))</f>
        <v/>
      </c>
      <c r="H247" s="101" t="str">
        <f>IF(AND('Page 2 Results'!F247="",'Page 2 Results'!G247=""),"",IF('Page 2 Results'!G247="","ERROR:  Use type of this outlet is missing.",IF(AND(OR(COUNTIF('Appx--List of Drop-Down Options'!$B$5:$B$10,'Page 2 Results'!F247)&gt;0,COUNTIF('Appx--List of Drop-Down Options'!$B$14:$B$15,'Page 2 Results'!F247)&gt;0,COUNTIF('Appx--List of Drop-Down Options'!$B$20:$B$22,'Page 2 Results'!F247)&gt;0,COUNTIF('Appx--List of Drop-Down Options'!$B$30,'Page 2 Results'!F247)&gt;0),'Page 2 Results'!G247="No (= Non-Consumption)"),"ERROR:  This type of outlet must be consumption.","")))</f>
        <v/>
      </c>
      <c r="N247" s="35"/>
      <c r="O247" s="34"/>
      <c r="P247" s="34"/>
      <c r="S247" s="33"/>
      <c r="U247" s="33"/>
      <c r="AB247" s="36"/>
      <c r="AC247" s="36"/>
      <c r="AD247" s="83"/>
      <c r="AE247" s="35"/>
      <c r="AF247" s="37"/>
      <c r="AJ247" s="36"/>
      <c r="AM247" s="92" t="str">
        <f>IF(AND(ISBLANK('Page 2 Results'!P247),ISBLANK('Page 2 Results'!AB247),ISBLANK('Page 2 Results'!AC247),ISBLANK('Page 2 Results'!AJ247),ISBLANK('Page 2 Results'!AK247)),"",IF(OR(ISBLANK('Page 2 Results'!P247),ISBLANK('Page 2 Results'!AB247),ISBLANK('Page 2 Results'!AC247),ISBLANK('Page 2 Results'!AJ247),ISBLANK('Page 2 Results'!AK247)),"DATE ERROR!! At least one of the dates is missing.",IF(AND('Page 2 Results'!O247&lt;='Page 2 Results'!P247,ROUNDDOWN('Page 2 Results'!P247,0)&lt;='Page 2 Results'!AB247,'Page 2 Results'!AB247&lt;='Page 2 Results'!AC247,'Page 2 Results'!AC247&lt;='Page 2 Results'!AJ247,'Page 2 Results'!AJ247&lt;='Page 2 Results'!AK247),"","DATE ERROR!! Please double check the dates you provided.")))</f>
        <v/>
      </c>
      <c r="AN247" s="85" t="str">
        <f>IF(AND(ISBLANK('Page 2 Results'!O247),ISBLANK('Page 2 Results'!P247),ISBLANK('Page 2 Results'!C247)),"",IF('Page 2 Results'!C247="Flush","**Flush Sample**",IF(OR('Page 2 Results'!F247="Ice Machine (Stand Alone)",'Page 2 Results'!F247="Ice Machine (in Refrigerator) -- Not required if non-metal water line"),"**Ice Machine**",ROUND(('Page 2 Results'!P247-'Page 2 Results'!O247)*24,9))))</f>
        <v/>
      </c>
      <c r="AO247" s="85" t="str">
        <f>IF(ISBLANK('Page 2 Results'!AF247),"",IF(ISTEXT('Page 2 Results'!AF247),"No",IF(OR(AND('Page 2 Results'!AF247&gt;=5.5,'Page 2 Results'!AG247="ppb (= ug/L)"),AND('Page 2 Results'!AF247&gt;=5.5/1000,'Page 2 Results'!AG247="ppm (= mg/L)")),"Yes","No")))</f>
        <v/>
      </c>
      <c r="AP247" s="78" t="str">
        <f>IF(AND('Page 2 Results'!AO247="Yes",'Page 2 Results'!G247="Yes (= Consumption)"),"Lead Result = "&amp;IF('Page 2 Results'!AG247="ppm (= mg/L)",'Page 2 Results'!AF247*1000,'Page 2 Results'!AF247)&amp;" ppb &lt;-- Within 24 hours of receipt of laboratory report, access to this consumption outlet must be closed.",IF(AND('Page 2 Results'!AO247="Yes",'Page 2 Results'!G247="No (= Non-Consumption)"),"Lead Result = "&amp;IF('Page 2 Results'!AG247="ppm (= mg/L)",'Page 2 Results'!AF247*1000,'Page 2 Results'!AF247)&amp;" ppb &lt;-- Within 24 hours of receipt of laboratory report, signage must be posted on this non-consumption outlet OR access to this non-consumption outlet must be closed.",""))</f>
        <v/>
      </c>
    </row>
    <row r="248" spans="4:42" x14ac:dyDescent="0.25">
      <c r="D248" s="90" t="str">
        <f>IF(AND('Page 2 Results'!B248="",'Page 2 Results'!C248=""),"",IF('Page 2 Results'!B248="","ERROR: Sample purpose is missing.",IF('Page 2 Results'!C248="","ERROR: Sample type is missing.",IF(OR(AND('Page 2 Results'!B248='Appx--List of Drop-Down Options'!$A$6,'Page 2 Results'!C248="First-Draw"),AND('Page 2 Results'!B248='Appx--List of Drop-Down Options'!$A$7,'Page 2 Results'!C248="Flush")),"ERROR: Sample PURPOSE and sample TYPE do not match.",""))))</f>
        <v/>
      </c>
      <c r="H248" s="101" t="str">
        <f>IF(AND('Page 2 Results'!F248="",'Page 2 Results'!G248=""),"",IF('Page 2 Results'!G248="","ERROR:  Use type of this outlet is missing.",IF(AND(OR(COUNTIF('Appx--List of Drop-Down Options'!$B$5:$B$10,'Page 2 Results'!F248)&gt;0,COUNTIF('Appx--List of Drop-Down Options'!$B$14:$B$15,'Page 2 Results'!F248)&gt;0,COUNTIF('Appx--List of Drop-Down Options'!$B$20:$B$22,'Page 2 Results'!F248)&gt;0,COUNTIF('Appx--List of Drop-Down Options'!$B$30,'Page 2 Results'!F248)&gt;0),'Page 2 Results'!G248="No (= Non-Consumption)"),"ERROR:  This type of outlet must be consumption.","")))</f>
        <v/>
      </c>
      <c r="N248" s="35"/>
      <c r="O248" s="34"/>
      <c r="P248" s="34"/>
      <c r="S248" s="33"/>
      <c r="U248" s="33"/>
      <c r="AB248" s="36"/>
      <c r="AC248" s="36"/>
      <c r="AD248" s="83"/>
      <c r="AE248" s="35"/>
      <c r="AF248" s="37"/>
      <c r="AJ248" s="36"/>
      <c r="AM248" s="92" t="str">
        <f>IF(AND(ISBLANK('Page 2 Results'!P248),ISBLANK('Page 2 Results'!AB248),ISBLANK('Page 2 Results'!AC248),ISBLANK('Page 2 Results'!AJ248),ISBLANK('Page 2 Results'!AK248)),"",IF(OR(ISBLANK('Page 2 Results'!P248),ISBLANK('Page 2 Results'!AB248),ISBLANK('Page 2 Results'!AC248),ISBLANK('Page 2 Results'!AJ248),ISBLANK('Page 2 Results'!AK248)),"DATE ERROR!! At least one of the dates is missing.",IF(AND('Page 2 Results'!O248&lt;='Page 2 Results'!P248,ROUNDDOWN('Page 2 Results'!P248,0)&lt;='Page 2 Results'!AB248,'Page 2 Results'!AB248&lt;='Page 2 Results'!AC248,'Page 2 Results'!AC248&lt;='Page 2 Results'!AJ248,'Page 2 Results'!AJ248&lt;='Page 2 Results'!AK248),"","DATE ERROR!! Please double check the dates you provided.")))</f>
        <v/>
      </c>
      <c r="AN248" s="85" t="str">
        <f>IF(AND(ISBLANK('Page 2 Results'!O248),ISBLANK('Page 2 Results'!P248),ISBLANK('Page 2 Results'!C248)),"",IF('Page 2 Results'!C248="Flush","**Flush Sample**",IF(OR('Page 2 Results'!F248="Ice Machine (Stand Alone)",'Page 2 Results'!F248="Ice Machine (in Refrigerator) -- Not required if non-metal water line"),"**Ice Machine**",ROUND(('Page 2 Results'!P248-'Page 2 Results'!O248)*24,9))))</f>
        <v/>
      </c>
      <c r="AO248" s="85" t="str">
        <f>IF(ISBLANK('Page 2 Results'!AF248),"",IF(ISTEXT('Page 2 Results'!AF248),"No",IF(OR(AND('Page 2 Results'!AF248&gt;=5.5,'Page 2 Results'!AG248="ppb (= ug/L)"),AND('Page 2 Results'!AF248&gt;=5.5/1000,'Page 2 Results'!AG248="ppm (= mg/L)")),"Yes","No")))</f>
        <v/>
      </c>
      <c r="AP248" s="78" t="str">
        <f>IF(AND('Page 2 Results'!AO248="Yes",'Page 2 Results'!G248="Yes (= Consumption)"),"Lead Result = "&amp;IF('Page 2 Results'!AG248="ppm (= mg/L)",'Page 2 Results'!AF248*1000,'Page 2 Results'!AF248)&amp;" ppb &lt;-- Within 24 hours of receipt of laboratory report, access to this consumption outlet must be closed.",IF(AND('Page 2 Results'!AO248="Yes",'Page 2 Results'!G248="No (= Non-Consumption)"),"Lead Result = "&amp;IF('Page 2 Results'!AG248="ppm (= mg/L)",'Page 2 Results'!AF248*1000,'Page 2 Results'!AF248)&amp;" ppb &lt;-- Within 24 hours of receipt of laboratory report, signage must be posted on this non-consumption outlet OR access to this non-consumption outlet must be closed.",""))</f>
        <v/>
      </c>
    </row>
    <row r="249" spans="4:42" x14ac:dyDescent="0.25">
      <c r="D249" s="90" t="str">
        <f>IF(AND('Page 2 Results'!B249="",'Page 2 Results'!C249=""),"",IF('Page 2 Results'!B249="","ERROR: Sample purpose is missing.",IF('Page 2 Results'!C249="","ERROR: Sample type is missing.",IF(OR(AND('Page 2 Results'!B249='Appx--List of Drop-Down Options'!$A$6,'Page 2 Results'!C249="First-Draw"),AND('Page 2 Results'!B249='Appx--List of Drop-Down Options'!$A$7,'Page 2 Results'!C249="Flush")),"ERROR: Sample PURPOSE and sample TYPE do not match.",""))))</f>
        <v/>
      </c>
      <c r="H249" s="101" t="str">
        <f>IF(AND('Page 2 Results'!F249="",'Page 2 Results'!G249=""),"",IF('Page 2 Results'!G249="","ERROR:  Use type of this outlet is missing.",IF(AND(OR(COUNTIF('Appx--List of Drop-Down Options'!$B$5:$B$10,'Page 2 Results'!F249)&gt;0,COUNTIF('Appx--List of Drop-Down Options'!$B$14:$B$15,'Page 2 Results'!F249)&gt;0,COUNTIF('Appx--List of Drop-Down Options'!$B$20:$B$22,'Page 2 Results'!F249)&gt;0,COUNTIF('Appx--List of Drop-Down Options'!$B$30,'Page 2 Results'!F249)&gt;0),'Page 2 Results'!G249="No (= Non-Consumption)"),"ERROR:  This type of outlet must be consumption.","")))</f>
        <v/>
      </c>
      <c r="N249" s="35"/>
      <c r="O249" s="34"/>
      <c r="P249" s="34"/>
      <c r="S249" s="33"/>
      <c r="U249" s="33"/>
      <c r="AB249" s="36"/>
      <c r="AC249" s="36"/>
      <c r="AD249" s="83"/>
      <c r="AE249" s="35"/>
      <c r="AF249" s="37"/>
      <c r="AJ249" s="36"/>
      <c r="AM249" s="92" t="str">
        <f>IF(AND(ISBLANK('Page 2 Results'!P249),ISBLANK('Page 2 Results'!AB249),ISBLANK('Page 2 Results'!AC249),ISBLANK('Page 2 Results'!AJ249),ISBLANK('Page 2 Results'!AK249)),"",IF(OR(ISBLANK('Page 2 Results'!P249),ISBLANK('Page 2 Results'!AB249),ISBLANK('Page 2 Results'!AC249),ISBLANK('Page 2 Results'!AJ249),ISBLANK('Page 2 Results'!AK249)),"DATE ERROR!! At least one of the dates is missing.",IF(AND('Page 2 Results'!O249&lt;='Page 2 Results'!P249,ROUNDDOWN('Page 2 Results'!P249,0)&lt;='Page 2 Results'!AB249,'Page 2 Results'!AB249&lt;='Page 2 Results'!AC249,'Page 2 Results'!AC249&lt;='Page 2 Results'!AJ249,'Page 2 Results'!AJ249&lt;='Page 2 Results'!AK249),"","DATE ERROR!! Please double check the dates you provided.")))</f>
        <v/>
      </c>
      <c r="AN249" s="85" t="str">
        <f>IF(AND(ISBLANK('Page 2 Results'!O249),ISBLANK('Page 2 Results'!P249),ISBLANK('Page 2 Results'!C249)),"",IF('Page 2 Results'!C249="Flush","**Flush Sample**",IF(OR('Page 2 Results'!F249="Ice Machine (Stand Alone)",'Page 2 Results'!F249="Ice Machine (in Refrigerator) -- Not required if non-metal water line"),"**Ice Machine**",ROUND(('Page 2 Results'!P249-'Page 2 Results'!O249)*24,9))))</f>
        <v/>
      </c>
      <c r="AO249" s="85" t="str">
        <f>IF(ISBLANK('Page 2 Results'!AF249),"",IF(ISTEXT('Page 2 Results'!AF249),"No",IF(OR(AND('Page 2 Results'!AF249&gt;=5.5,'Page 2 Results'!AG249="ppb (= ug/L)"),AND('Page 2 Results'!AF249&gt;=5.5/1000,'Page 2 Results'!AG249="ppm (= mg/L)")),"Yes","No")))</f>
        <v/>
      </c>
      <c r="AP249" s="78" t="str">
        <f>IF(AND('Page 2 Results'!AO249="Yes",'Page 2 Results'!G249="Yes (= Consumption)"),"Lead Result = "&amp;IF('Page 2 Results'!AG249="ppm (= mg/L)",'Page 2 Results'!AF249*1000,'Page 2 Results'!AF249)&amp;" ppb &lt;-- Within 24 hours of receipt of laboratory report, access to this consumption outlet must be closed.",IF(AND('Page 2 Results'!AO249="Yes",'Page 2 Results'!G249="No (= Non-Consumption)"),"Lead Result = "&amp;IF('Page 2 Results'!AG249="ppm (= mg/L)",'Page 2 Results'!AF249*1000,'Page 2 Results'!AF249)&amp;" ppb &lt;-- Within 24 hours of receipt of laboratory report, signage must be posted on this non-consumption outlet OR access to this non-consumption outlet must be closed.",""))</f>
        <v/>
      </c>
    </row>
    <row r="250" spans="4:42" x14ac:dyDescent="0.25">
      <c r="D250" s="90" t="str">
        <f>IF(AND('Page 2 Results'!B250="",'Page 2 Results'!C250=""),"",IF('Page 2 Results'!B250="","ERROR: Sample purpose is missing.",IF('Page 2 Results'!C250="","ERROR: Sample type is missing.",IF(OR(AND('Page 2 Results'!B250='Appx--List of Drop-Down Options'!$A$6,'Page 2 Results'!C250="First-Draw"),AND('Page 2 Results'!B250='Appx--List of Drop-Down Options'!$A$7,'Page 2 Results'!C250="Flush")),"ERROR: Sample PURPOSE and sample TYPE do not match.",""))))</f>
        <v/>
      </c>
      <c r="H250" s="101" t="str">
        <f>IF(AND('Page 2 Results'!F250="",'Page 2 Results'!G250=""),"",IF('Page 2 Results'!G250="","ERROR:  Use type of this outlet is missing.",IF(AND(OR(COUNTIF('Appx--List of Drop-Down Options'!$B$5:$B$10,'Page 2 Results'!F250)&gt;0,COUNTIF('Appx--List of Drop-Down Options'!$B$14:$B$15,'Page 2 Results'!F250)&gt;0,COUNTIF('Appx--List of Drop-Down Options'!$B$20:$B$22,'Page 2 Results'!F250)&gt;0,COUNTIF('Appx--List of Drop-Down Options'!$B$30,'Page 2 Results'!F250)&gt;0),'Page 2 Results'!G250="No (= Non-Consumption)"),"ERROR:  This type of outlet must be consumption.","")))</f>
        <v/>
      </c>
      <c r="N250" s="35"/>
      <c r="O250" s="34"/>
      <c r="P250" s="34"/>
      <c r="S250" s="33"/>
      <c r="U250" s="33"/>
      <c r="AB250" s="36"/>
      <c r="AC250" s="36"/>
      <c r="AD250" s="83"/>
      <c r="AE250" s="35"/>
      <c r="AF250" s="37"/>
      <c r="AJ250" s="36"/>
      <c r="AM250" s="92" t="str">
        <f>IF(AND(ISBLANK('Page 2 Results'!P250),ISBLANK('Page 2 Results'!AB250),ISBLANK('Page 2 Results'!AC250),ISBLANK('Page 2 Results'!AJ250),ISBLANK('Page 2 Results'!AK250)),"",IF(OR(ISBLANK('Page 2 Results'!P250),ISBLANK('Page 2 Results'!AB250),ISBLANK('Page 2 Results'!AC250),ISBLANK('Page 2 Results'!AJ250),ISBLANK('Page 2 Results'!AK250)),"DATE ERROR!! At least one of the dates is missing.",IF(AND('Page 2 Results'!O250&lt;='Page 2 Results'!P250,ROUNDDOWN('Page 2 Results'!P250,0)&lt;='Page 2 Results'!AB250,'Page 2 Results'!AB250&lt;='Page 2 Results'!AC250,'Page 2 Results'!AC250&lt;='Page 2 Results'!AJ250,'Page 2 Results'!AJ250&lt;='Page 2 Results'!AK250),"","DATE ERROR!! Please double check the dates you provided.")))</f>
        <v/>
      </c>
      <c r="AN250" s="85" t="str">
        <f>IF(AND(ISBLANK('Page 2 Results'!O250),ISBLANK('Page 2 Results'!P250),ISBLANK('Page 2 Results'!C250)),"",IF('Page 2 Results'!C250="Flush","**Flush Sample**",IF(OR('Page 2 Results'!F250="Ice Machine (Stand Alone)",'Page 2 Results'!F250="Ice Machine (in Refrigerator) -- Not required if non-metal water line"),"**Ice Machine**",ROUND(('Page 2 Results'!P250-'Page 2 Results'!O250)*24,9))))</f>
        <v/>
      </c>
      <c r="AO250" s="85" t="str">
        <f>IF(ISBLANK('Page 2 Results'!AF250),"",IF(ISTEXT('Page 2 Results'!AF250),"No",IF(OR(AND('Page 2 Results'!AF250&gt;=5.5,'Page 2 Results'!AG250="ppb (= ug/L)"),AND('Page 2 Results'!AF250&gt;=5.5/1000,'Page 2 Results'!AG250="ppm (= mg/L)")),"Yes","No")))</f>
        <v/>
      </c>
      <c r="AP250" s="78" t="str">
        <f>IF(AND('Page 2 Results'!AO250="Yes",'Page 2 Results'!G250="Yes (= Consumption)"),"Lead Result = "&amp;IF('Page 2 Results'!AG250="ppm (= mg/L)",'Page 2 Results'!AF250*1000,'Page 2 Results'!AF250)&amp;" ppb &lt;-- Within 24 hours of receipt of laboratory report, access to this consumption outlet must be closed.",IF(AND('Page 2 Results'!AO250="Yes",'Page 2 Results'!G250="No (= Non-Consumption)"),"Lead Result = "&amp;IF('Page 2 Results'!AG250="ppm (= mg/L)",'Page 2 Results'!AF250*1000,'Page 2 Results'!AF250)&amp;" ppb &lt;-- Within 24 hours of receipt of laboratory report, signage must be posted on this non-consumption outlet OR access to this non-consumption outlet must be closed.",""))</f>
        <v/>
      </c>
    </row>
    <row r="251" spans="4:42" x14ac:dyDescent="0.25">
      <c r="D251" s="90" t="str">
        <f>IF(AND('Page 2 Results'!B251="",'Page 2 Results'!C251=""),"",IF('Page 2 Results'!B251="","ERROR: Sample purpose is missing.",IF('Page 2 Results'!C251="","ERROR: Sample type is missing.",IF(OR(AND('Page 2 Results'!B251='Appx--List of Drop-Down Options'!$A$6,'Page 2 Results'!C251="First-Draw"),AND('Page 2 Results'!B251='Appx--List of Drop-Down Options'!$A$7,'Page 2 Results'!C251="Flush")),"ERROR: Sample PURPOSE and sample TYPE do not match.",""))))</f>
        <v/>
      </c>
      <c r="H251" s="101" t="str">
        <f>IF(AND('Page 2 Results'!F251="",'Page 2 Results'!G251=""),"",IF('Page 2 Results'!G251="","ERROR:  Use type of this outlet is missing.",IF(AND(OR(COUNTIF('Appx--List of Drop-Down Options'!$B$5:$B$10,'Page 2 Results'!F251)&gt;0,COUNTIF('Appx--List of Drop-Down Options'!$B$14:$B$15,'Page 2 Results'!F251)&gt;0,COUNTIF('Appx--List of Drop-Down Options'!$B$20:$B$22,'Page 2 Results'!F251)&gt;0,COUNTIF('Appx--List of Drop-Down Options'!$B$30,'Page 2 Results'!F251)&gt;0),'Page 2 Results'!G251="No (= Non-Consumption)"),"ERROR:  This type of outlet must be consumption.","")))</f>
        <v/>
      </c>
      <c r="N251" s="35"/>
      <c r="O251" s="34"/>
      <c r="P251" s="34"/>
      <c r="S251" s="33"/>
      <c r="U251" s="33"/>
      <c r="AB251" s="36"/>
      <c r="AC251" s="36"/>
      <c r="AD251" s="83"/>
      <c r="AE251" s="35"/>
      <c r="AF251" s="37"/>
      <c r="AJ251" s="36"/>
      <c r="AM251" s="92" t="str">
        <f>IF(AND(ISBLANK('Page 2 Results'!P251),ISBLANK('Page 2 Results'!AB251),ISBLANK('Page 2 Results'!AC251),ISBLANK('Page 2 Results'!AJ251),ISBLANK('Page 2 Results'!AK251)),"",IF(OR(ISBLANK('Page 2 Results'!P251),ISBLANK('Page 2 Results'!AB251),ISBLANK('Page 2 Results'!AC251),ISBLANK('Page 2 Results'!AJ251),ISBLANK('Page 2 Results'!AK251)),"DATE ERROR!! At least one of the dates is missing.",IF(AND('Page 2 Results'!O251&lt;='Page 2 Results'!P251,ROUNDDOWN('Page 2 Results'!P251,0)&lt;='Page 2 Results'!AB251,'Page 2 Results'!AB251&lt;='Page 2 Results'!AC251,'Page 2 Results'!AC251&lt;='Page 2 Results'!AJ251,'Page 2 Results'!AJ251&lt;='Page 2 Results'!AK251),"","DATE ERROR!! Please double check the dates you provided.")))</f>
        <v/>
      </c>
      <c r="AN251" s="85" t="str">
        <f>IF(AND(ISBLANK('Page 2 Results'!O251),ISBLANK('Page 2 Results'!P251),ISBLANK('Page 2 Results'!C251)),"",IF('Page 2 Results'!C251="Flush","**Flush Sample**",IF(OR('Page 2 Results'!F251="Ice Machine (Stand Alone)",'Page 2 Results'!F251="Ice Machine (in Refrigerator) -- Not required if non-metal water line"),"**Ice Machine**",ROUND(('Page 2 Results'!P251-'Page 2 Results'!O251)*24,9))))</f>
        <v/>
      </c>
      <c r="AO251" s="85" t="str">
        <f>IF(ISBLANK('Page 2 Results'!AF251),"",IF(ISTEXT('Page 2 Results'!AF251),"No",IF(OR(AND('Page 2 Results'!AF251&gt;=5.5,'Page 2 Results'!AG251="ppb (= ug/L)"),AND('Page 2 Results'!AF251&gt;=5.5/1000,'Page 2 Results'!AG251="ppm (= mg/L)")),"Yes","No")))</f>
        <v/>
      </c>
      <c r="AP251" s="78" t="str">
        <f>IF(AND('Page 2 Results'!AO251="Yes",'Page 2 Results'!G251="Yes (= Consumption)"),"Lead Result = "&amp;IF('Page 2 Results'!AG251="ppm (= mg/L)",'Page 2 Results'!AF251*1000,'Page 2 Results'!AF251)&amp;" ppb &lt;-- Within 24 hours of receipt of laboratory report, access to this consumption outlet must be closed.",IF(AND('Page 2 Results'!AO251="Yes",'Page 2 Results'!G251="No (= Non-Consumption)"),"Lead Result = "&amp;IF('Page 2 Results'!AG251="ppm (= mg/L)",'Page 2 Results'!AF251*1000,'Page 2 Results'!AF251)&amp;" ppb &lt;-- Within 24 hours of receipt of laboratory report, signage must be posted on this non-consumption outlet OR access to this non-consumption outlet must be closed.",""))</f>
        <v/>
      </c>
    </row>
    <row r="252" spans="4:42" x14ac:dyDescent="0.25">
      <c r="D252" s="90" t="str">
        <f>IF(AND('Page 2 Results'!B252="",'Page 2 Results'!C252=""),"",IF('Page 2 Results'!B252="","ERROR: Sample purpose is missing.",IF('Page 2 Results'!C252="","ERROR: Sample type is missing.",IF(OR(AND('Page 2 Results'!B252='Appx--List of Drop-Down Options'!$A$6,'Page 2 Results'!C252="First-Draw"),AND('Page 2 Results'!B252='Appx--List of Drop-Down Options'!$A$7,'Page 2 Results'!C252="Flush")),"ERROR: Sample PURPOSE and sample TYPE do not match.",""))))</f>
        <v/>
      </c>
      <c r="H252" s="101" t="str">
        <f>IF(AND('Page 2 Results'!F252="",'Page 2 Results'!G252=""),"",IF('Page 2 Results'!G252="","ERROR:  Use type of this outlet is missing.",IF(AND(OR(COUNTIF('Appx--List of Drop-Down Options'!$B$5:$B$10,'Page 2 Results'!F252)&gt;0,COUNTIF('Appx--List of Drop-Down Options'!$B$14:$B$15,'Page 2 Results'!F252)&gt;0,COUNTIF('Appx--List of Drop-Down Options'!$B$20:$B$22,'Page 2 Results'!F252)&gt;0,COUNTIF('Appx--List of Drop-Down Options'!$B$30,'Page 2 Results'!F252)&gt;0),'Page 2 Results'!G252="No (= Non-Consumption)"),"ERROR:  This type of outlet must be consumption.","")))</f>
        <v/>
      </c>
      <c r="N252" s="35"/>
      <c r="O252" s="34"/>
      <c r="P252" s="34"/>
      <c r="S252" s="33"/>
      <c r="U252" s="33"/>
      <c r="AB252" s="36"/>
      <c r="AC252" s="36"/>
      <c r="AD252" s="83"/>
      <c r="AE252" s="35"/>
      <c r="AF252" s="37"/>
      <c r="AJ252" s="36"/>
      <c r="AM252" s="92" t="str">
        <f>IF(AND(ISBLANK('Page 2 Results'!P252),ISBLANK('Page 2 Results'!AB252),ISBLANK('Page 2 Results'!AC252),ISBLANK('Page 2 Results'!AJ252),ISBLANK('Page 2 Results'!AK252)),"",IF(OR(ISBLANK('Page 2 Results'!P252),ISBLANK('Page 2 Results'!AB252),ISBLANK('Page 2 Results'!AC252),ISBLANK('Page 2 Results'!AJ252),ISBLANK('Page 2 Results'!AK252)),"DATE ERROR!! At least one of the dates is missing.",IF(AND('Page 2 Results'!O252&lt;='Page 2 Results'!P252,ROUNDDOWN('Page 2 Results'!P252,0)&lt;='Page 2 Results'!AB252,'Page 2 Results'!AB252&lt;='Page 2 Results'!AC252,'Page 2 Results'!AC252&lt;='Page 2 Results'!AJ252,'Page 2 Results'!AJ252&lt;='Page 2 Results'!AK252),"","DATE ERROR!! Please double check the dates you provided.")))</f>
        <v/>
      </c>
      <c r="AN252" s="85" t="str">
        <f>IF(AND(ISBLANK('Page 2 Results'!O252),ISBLANK('Page 2 Results'!P252),ISBLANK('Page 2 Results'!C252)),"",IF('Page 2 Results'!C252="Flush","**Flush Sample**",IF(OR('Page 2 Results'!F252="Ice Machine (Stand Alone)",'Page 2 Results'!F252="Ice Machine (in Refrigerator) -- Not required if non-metal water line"),"**Ice Machine**",ROUND(('Page 2 Results'!P252-'Page 2 Results'!O252)*24,9))))</f>
        <v/>
      </c>
      <c r="AO252" s="85" t="str">
        <f>IF(ISBLANK('Page 2 Results'!AF252),"",IF(ISTEXT('Page 2 Results'!AF252),"No",IF(OR(AND('Page 2 Results'!AF252&gt;=5.5,'Page 2 Results'!AG252="ppb (= ug/L)"),AND('Page 2 Results'!AF252&gt;=5.5/1000,'Page 2 Results'!AG252="ppm (= mg/L)")),"Yes","No")))</f>
        <v/>
      </c>
      <c r="AP252" s="78" t="str">
        <f>IF(AND('Page 2 Results'!AO252="Yes",'Page 2 Results'!G252="Yes (= Consumption)"),"Lead Result = "&amp;IF('Page 2 Results'!AG252="ppm (= mg/L)",'Page 2 Results'!AF252*1000,'Page 2 Results'!AF252)&amp;" ppb &lt;-- Within 24 hours of receipt of laboratory report, access to this consumption outlet must be closed.",IF(AND('Page 2 Results'!AO252="Yes",'Page 2 Results'!G252="No (= Non-Consumption)"),"Lead Result = "&amp;IF('Page 2 Results'!AG252="ppm (= mg/L)",'Page 2 Results'!AF252*1000,'Page 2 Results'!AF252)&amp;" ppb &lt;-- Within 24 hours of receipt of laboratory report, signage must be posted on this non-consumption outlet OR access to this non-consumption outlet must be closed.",""))</f>
        <v/>
      </c>
    </row>
    <row r="253" spans="4:42" x14ac:dyDescent="0.25">
      <c r="D253" s="90" t="str">
        <f>IF(AND('Page 2 Results'!B253="",'Page 2 Results'!C253=""),"",IF('Page 2 Results'!B253="","ERROR: Sample purpose is missing.",IF('Page 2 Results'!C253="","ERROR: Sample type is missing.",IF(OR(AND('Page 2 Results'!B253='Appx--List of Drop-Down Options'!$A$6,'Page 2 Results'!C253="First-Draw"),AND('Page 2 Results'!B253='Appx--List of Drop-Down Options'!$A$7,'Page 2 Results'!C253="Flush")),"ERROR: Sample PURPOSE and sample TYPE do not match.",""))))</f>
        <v/>
      </c>
      <c r="H253" s="101" t="str">
        <f>IF(AND('Page 2 Results'!F253="",'Page 2 Results'!G253=""),"",IF('Page 2 Results'!G253="","ERROR:  Use type of this outlet is missing.",IF(AND(OR(COUNTIF('Appx--List of Drop-Down Options'!$B$5:$B$10,'Page 2 Results'!F253)&gt;0,COUNTIF('Appx--List of Drop-Down Options'!$B$14:$B$15,'Page 2 Results'!F253)&gt;0,COUNTIF('Appx--List of Drop-Down Options'!$B$20:$B$22,'Page 2 Results'!F253)&gt;0,COUNTIF('Appx--List of Drop-Down Options'!$B$30,'Page 2 Results'!F253)&gt;0),'Page 2 Results'!G253="No (= Non-Consumption)"),"ERROR:  This type of outlet must be consumption.","")))</f>
        <v/>
      </c>
      <c r="N253" s="35"/>
      <c r="O253" s="34"/>
      <c r="P253" s="34"/>
      <c r="S253" s="33"/>
      <c r="U253" s="33"/>
      <c r="AB253" s="36"/>
      <c r="AC253" s="36"/>
      <c r="AD253" s="83"/>
      <c r="AE253" s="35"/>
      <c r="AF253" s="37"/>
      <c r="AJ253" s="36"/>
      <c r="AM253" s="92" t="str">
        <f>IF(AND(ISBLANK('Page 2 Results'!P253),ISBLANK('Page 2 Results'!AB253),ISBLANK('Page 2 Results'!AC253),ISBLANK('Page 2 Results'!AJ253),ISBLANK('Page 2 Results'!AK253)),"",IF(OR(ISBLANK('Page 2 Results'!P253),ISBLANK('Page 2 Results'!AB253),ISBLANK('Page 2 Results'!AC253),ISBLANK('Page 2 Results'!AJ253),ISBLANK('Page 2 Results'!AK253)),"DATE ERROR!! At least one of the dates is missing.",IF(AND('Page 2 Results'!O253&lt;='Page 2 Results'!P253,ROUNDDOWN('Page 2 Results'!P253,0)&lt;='Page 2 Results'!AB253,'Page 2 Results'!AB253&lt;='Page 2 Results'!AC253,'Page 2 Results'!AC253&lt;='Page 2 Results'!AJ253,'Page 2 Results'!AJ253&lt;='Page 2 Results'!AK253),"","DATE ERROR!! Please double check the dates you provided.")))</f>
        <v/>
      </c>
      <c r="AN253" s="85" t="str">
        <f>IF(AND(ISBLANK('Page 2 Results'!O253),ISBLANK('Page 2 Results'!P253),ISBLANK('Page 2 Results'!C253)),"",IF('Page 2 Results'!C253="Flush","**Flush Sample**",IF(OR('Page 2 Results'!F253="Ice Machine (Stand Alone)",'Page 2 Results'!F253="Ice Machine (in Refrigerator) -- Not required if non-metal water line"),"**Ice Machine**",ROUND(('Page 2 Results'!P253-'Page 2 Results'!O253)*24,9))))</f>
        <v/>
      </c>
      <c r="AO253" s="85" t="str">
        <f>IF(ISBLANK('Page 2 Results'!AF253),"",IF(ISTEXT('Page 2 Results'!AF253),"No",IF(OR(AND('Page 2 Results'!AF253&gt;=5.5,'Page 2 Results'!AG253="ppb (= ug/L)"),AND('Page 2 Results'!AF253&gt;=5.5/1000,'Page 2 Results'!AG253="ppm (= mg/L)")),"Yes","No")))</f>
        <v/>
      </c>
      <c r="AP253" s="78" t="str">
        <f>IF(AND('Page 2 Results'!AO253="Yes",'Page 2 Results'!G253="Yes (= Consumption)"),"Lead Result = "&amp;IF('Page 2 Results'!AG253="ppm (= mg/L)",'Page 2 Results'!AF253*1000,'Page 2 Results'!AF253)&amp;" ppb &lt;-- Within 24 hours of receipt of laboratory report, access to this consumption outlet must be closed.",IF(AND('Page 2 Results'!AO253="Yes",'Page 2 Results'!G253="No (= Non-Consumption)"),"Lead Result = "&amp;IF('Page 2 Results'!AG253="ppm (= mg/L)",'Page 2 Results'!AF253*1000,'Page 2 Results'!AF253)&amp;" ppb &lt;-- Within 24 hours of receipt of laboratory report, signage must be posted on this non-consumption outlet OR access to this non-consumption outlet must be closed.",""))</f>
        <v/>
      </c>
    </row>
    <row r="254" spans="4:42" x14ac:dyDescent="0.25">
      <c r="D254" s="90" t="str">
        <f>IF(AND('Page 2 Results'!B254="",'Page 2 Results'!C254=""),"",IF('Page 2 Results'!B254="","ERROR: Sample purpose is missing.",IF('Page 2 Results'!C254="","ERROR: Sample type is missing.",IF(OR(AND('Page 2 Results'!B254='Appx--List of Drop-Down Options'!$A$6,'Page 2 Results'!C254="First-Draw"),AND('Page 2 Results'!B254='Appx--List of Drop-Down Options'!$A$7,'Page 2 Results'!C254="Flush")),"ERROR: Sample PURPOSE and sample TYPE do not match.",""))))</f>
        <v/>
      </c>
      <c r="H254" s="101" t="str">
        <f>IF(AND('Page 2 Results'!F254="",'Page 2 Results'!G254=""),"",IF('Page 2 Results'!G254="","ERROR:  Use type of this outlet is missing.",IF(AND(OR(COUNTIF('Appx--List of Drop-Down Options'!$B$5:$B$10,'Page 2 Results'!F254)&gt;0,COUNTIF('Appx--List of Drop-Down Options'!$B$14:$B$15,'Page 2 Results'!F254)&gt;0,COUNTIF('Appx--List of Drop-Down Options'!$B$20:$B$22,'Page 2 Results'!F254)&gt;0,COUNTIF('Appx--List of Drop-Down Options'!$B$30,'Page 2 Results'!F254)&gt;0),'Page 2 Results'!G254="No (= Non-Consumption)"),"ERROR:  This type of outlet must be consumption.","")))</f>
        <v/>
      </c>
      <c r="N254" s="35"/>
      <c r="O254" s="34"/>
      <c r="P254" s="34"/>
      <c r="S254" s="33"/>
      <c r="U254" s="33"/>
      <c r="AB254" s="36"/>
      <c r="AC254" s="36"/>
      <c r="AD254" s="83"/>
      <c r="AE254" s="35"/>
      <c r="AF254" s="37"/>
      <c r="AJ254" s="36"/>
      <c r="AM254" s="92" t="str">
        <f>IF(AND(ISBLANK('Page 2 Results'!P254),ISBLANK('Page 2 Results'!AB254),ISBLANK('Page 2 Results'!AC254),ISBLANK('Page 2 Results'!AJ254),ISBLANK('Page 2 Results'!AK254)),"",IF(OR(ISBLANK('Page 2 Results'!P254),ISBLANK('Page 2 Results'!AB254),ISBLANK('Page 2 Results'!AC254),ISBLANK('Page 2 Results'!AJ254),ISBLANK('Page 2 Results'!AK254)),"DATE ERROR!! At least one of the dates is missing.",IF(AND('Page 2 Results'!O254&lt;='Page 2 Results'!P254,ROUNDDOWN('Page 2 Results'!P254,0)&lt;='Page 2 Results'!AB254,'Page 2 Results'!AB254&lt;='Page 2 Results'!AC254,'Page 2 Results'!AC254&lt;='Page 2 Results'!AJ254,'Page 2 Results'!AJ254&lt;='Page 2 Results'!AK254),"","DATE ERROR!! Please double check the dates you provided.")))</f>
        <v/>
      </c>
      <c r="AN254" s="85" t="str">
        <f>IF(AND(ISBLANK('Page 2 Results'!O254),ISBLANK('Page 2 Results'!P254),ISBLANK('Page 2 Results'!C254)),"",IF('Page 2 Results'!C254="Flush","**Flush Sample**",IF(OR('Page 2 Results'!F254="Ice Machine (Stand Alone)",'Page 2 Results'!F254="Ice Machine (in Refrigerator) -- Not required if non-metal water line"),"**Ice Machine**",ROUND(('Page 2 Results'!P254-'Page 2 Results'!O254)*24,9))))</f>
        <v/>
      </c>
      <c r="AO254" s="85" t="str">
        <f>IF(ISBLANK('Page 2 Results'!AF254),"",IF(ISTEXT('Page 2 Results'!AF254),"No",IF(OR(AND('Page 2 Results'!AF254&gt;=5.5,'Page 2 Results'!AG254="ppb (= ug/L)"),AND('Page 2 Results'!AF254&gt;=5.5/1000,'Page 2 Results'!AG254="ppm (= mg/L)")),"Yes","No")))</f>
        <v/>
      </c>
      <c r="AP254" s="78" t="str">
        <f>IF(AND('Page 2 Results'!AO254="Yes",'Page 2 Results'!G254="Yes (= Consumption)"),"Lead Result = "&amp;IF('Page 2 Results'!AG254="ppm (= mg/L)",'Page 2 Results'!AF254*1000,'Page 2 Results'!AF254)&amp;" ppb &lt;-- Within 24 hours of receipt of laboratory report, access to this consumption outlet must be closed.",IF(AND('Page 2 Results'!AO254="Yes",'Page 2 Results'!G254="No (= Non-Consumption)"),"Lead Result = "&amp;IF('Page 2 Results'!AG254="ppm (= mg/L)",'Page 2 Results'!AF254*1000,'Page 2 Results'!AF254)&amp;" ppb &lt;-- Within 24 hours of receipt of laboratory report, signage must be posted on this non-consumption outlet OR access to this non-consumption outlet must be closed.",""))</f>
        <v/>
      </c>
    </row>
    <row r="255" spans="4:42" x14ac:dyDescent="0.25">
      <c r="D255" s="90" t="str">
        <f>IF(AND('Page 2 Results'!B255="",'Page 2 Results'!C255=""),"",IF('Page 2 Results'!B255="","ERROR: Sample purpose is missing.",IF('Page 2 Results'!C255="","ERROR: Sample type is missing.",IF(OR(AND('Page 2 Results'!B255='Appx--List of Drop-Down Options'!$A$6,'Page 2 Results'!C255="First-Draw"),AND('Page 2 Results'!B255='Appx--List of Drop-Down Options'!$A$7,'Page 2 Results'!C255="Flush")),"ERROR: Sample PURPOSE and sample TYPE do not match.",""))))</f>
        <v/>
      </c>
      <c r="H255" s="101" t="str">
        <f>IF(AND('Page 2 Results'!F255="",'Page 2 Results'!G255=""),"",IF('Page 2 Results'!G255="","ERROR:  Use type of this outlet is missing.",IF(AND(OR(COUNTIF('Appx--List of Drop-Down Options'!$B$5:$B$10,'Page 2 Results'!F255)&gt;0,COUNTIF('Appx--List of Drop-Down Options'!$B$14:$B$15,'Page 2 Results'!F255)&gt;0,COUNTIF('Appx--List of Drop-Down Options'!$B$20:$B$22,'Page 2 Results'!F255)&gt;0,COUNTIF('Appx--List of Drop-Down Options'!$B$30,'Page 2 Results'!F255)&gt;0),'Page 2 Results'!G255="No (= Non-Consumption)"),"ERROR:  This type of outlet must be consumption.","")))</f>
        <v/>
      </c>
      <c r="N255" s="35"/>
      <c r="O255" s="34"/>
      <c r="P255" s="34"/>
      <c r="S255" s="33"/>
      <c r="U255" s="33"/>
      <c r="AB255" s="36"/>
      <c r="AC255" s="36"/>
      <c r="AD255" s="83"/>
      <c r="AE255" s="35"/>
      <c r="AF255" s="37"/>
      <c r="AJ255" s="36"/>
      <c r="AM255" s="92" t="str">
        <f>IF(AND(ISBLANK('Page 2 Results'!P255),ISBLANK('Page 2 Results'!AB255),ISBLANK('Page 2 Results'!AC255),ISBLANK('Page 2 Results'!AJ255),ISBLANK('Page 2 Results'!AK255)),"",IF(OR(ISBLANK('Page 2 Results'!P255),ISBLANK('Page 2 Results'!AB255),ISBLANK('Page 2 Results'!AC255),ISBLANK('Page 2 Results'!AJ255),ISBLANK('Page 2 Results'!AK255)),"DATE ERROR!! At least one of the dates is missing.",IF(AND('Page 2 Results'!O255&lt;='Page 2 Results'!P255,ROUNDDOWN('Page 2 Results'!P255,0)&lt;='Page 2 Results'!AB255,'Page 2 Results'!AB255&lt;='Page 2 Results'!AC255,'Page 2 Results'!AC255&lt;='Page 2 Results'!AJ255,'Page 2 Results'!AJ255&lt;='Page 2 Results'!AK255),"","DATE ERROR!! Please double check the dates you provided.")))</f>
        <v/>
      </c>
      <c r="AN255" s="85" t="str">
        <f>IF(AND(ISBLANK('Page 2 Results'!O255),ISBLANK('Page 2 Results'!P255),ISBLANK('Page 2 Results'!C255)),"",IF('Page 2 Results'!C255="Flush","**Flush Sample**",IF(OR('Page 2 Results'!F255="Ice Machine (Stand Alone)",'Page 2 Results'!F255="Ice Machine (in Refrigerator) -- Not required if non-metal water line"),"**Ice Machine**",ROUND(('Page 2 Results'!P255-'Page 2 Results'!O255)*24,9))))</f>
        <v/>
      </c>
      <c r="AO255" s="85" t="str">
        <f>IF(ISBLANK('Page 2 Results'!AF255),"",IF(ISTEXT('Page 2 Results'!AF255),"No",IF(OR(AND('Page 2 Results'!AF255&gt;=5.5,'Page 2 Results'!AG255="ppb (= ug/L)"),AND('Page 2 Results'!AF255&gt;=5.5/1000,'Page 2 Results'!AG255="ppm (= mg/L)")),"Yes","No")))</f>
        <v/>
      </c>
      <c r="AP255" s="78" t="str">
        <f>IF(AND('Page 2 Results'!AO255="Yes",'Page 2 Results'!G255="Yes (= Consumption)"),"Lead Result = "&amp;IF('Page 2 Results'!AG255="ppm (= mg/L)",'Page 2 Results'!AF255*1000,'Page 2 Results'!AF255)&amp;" ppb &lt;-- Within 24 hours of receipt of laboratory report, access to this consumption outlet must be closed.",IF(AND('Page 2 Results'!AO255="Yes",'Page 2 Results'!G255="No (= Non-Consumption)"),"Lead Result = "&amp;IF('Page 2 Results'!AG255="ppm (= mg/L)",'Page 2 Results'!AF255*1000,'Page 2 Results'!AF255)&amp;" ppb &lt;-- Within 24 hours of receipt of laboratory report, signage must be posted on this non-consumption outlet OR access to this non-consumption outlet must be closed.",""))</f>
        <v/>
      </c>
    </row>
    <row r="256" spans="4:42" x14ac:dyDescent="0.25">
      <c r="D256" s="90" t="str">
        <f>IF(AND('Page 2 Results'!B256="",'Page 2 Results'!C256=""),"",IF('Page 2 Results'!B256="","ERROR: Sample purpose is missing.",IF('Page 2 Results'!C256="","ERROR: Sample type is missing.",IF(OR(AND('Page 2 Results'!B256='Appx--List of Drop-Down Options'!$A$6,'Page 2 Results'!C256="First-Draw"),AND('Page 2 Results'!B256='Appx--List of Drop-Down Options'!$A$7,'Page 2 Results'!C256="Flush")),"ERROR: Sample PURPOSE and sample TYPE do not match.",""))))</f>
        <v/>
      </c>
      <c r="H256" s="101" t="str">
        <f>IF(AND('Page 2 Results'!F256="",'Page 2 Results'!G256=""),"",IF('Page 2 Results'!G256="","ERROR:  Use type of this outlet is missing.",IF(AND(OR(COUNTIF('Appx--List of Drop-Down Options'!$B$5:$B$10,'Page 2 Results'!F256)&gt;0,COUNTIF('Appx--List of Drop-Down Options'!$B$14:$B$15,'Page 2 Results'!F256)&gt;0,COUNTIF('Appx--List of Drop-Down Options'!$B$20:$B$22,'Page 2 Results'!F256)&gt;0,COUNTIF('Appx--List of Drop-Down Options'!$B$30,'Page 2 Results'!F256)&gt;0),'Page 2 Results'!G256="No (= Non-Consumption)"),"ERROR:  This type of outlet must be consumption.","")))</f>
        <v/>
      </c>
      <c r="N256" s="35"/>
      <c r="O256" s="34"/>
      <c r="P256" s="34"/>
      <c r="S256" s="33"/>
      <c r="U256" s="33"/>
      <c r="AB256" s="36"/>
      <c r="AC256" s="36"/>
      <c r="AD256" s="83"/>
      <c r="AE256" s="35"/>
      <c r="AF256" s="37"/>
      <c r="AJ256" s="36"/>
      <c r="AM256" s="92" t="str">
        <f>IF(AND(ISBLANK('Page 2 Results'!P256),ISBLANK('Page 2 Results'!AB256),ISBLANK('Page 2 Results'!AC256),ISBLANK('Page 2 Results'!AJ256),ISBLANK('Page 2 Results'!AK256)),"",IF(OR(ISBLANK('Page 2 Results'!P256),ISBLANK('Page 2 Results'!AB256),ISBLANK('Page 2 Results'!AC256),ISBLANK('Page 2 Results'!AJ256),ISBLANK('Page 2 Results'!AK256)),"DATE ERROR!! At least one of the dates is missing.",IF(AND('Page 2 Results'!O256&lt;='Page 2 Results'!P256,ROUNDDOWN('Page 2 Results'!P256,0)&lt;='Page 2 Results'!AB256,'Page 2 Results'!AB256&lt;='Page 2 Results'!AC256,'Page 2 Results'!AC256&lt;='Page 2 Results'!AJ256,'Page 2 Results'!AJ256&lt;='Page 2 Results'!AK256),"","DATE ERROR!! Please double check the dates you provided.")))</f>
        <v/>
      </c>
      <c r="AN256" s="85" t="str">
        <f>IF(AND(ISBLANK('Page 2 Results'!O256),ISBLANK('Page 2 Results'!P256),ISBLANK('Page 2 Results'!C256)),"",IF('Page 2 Results'!C256="Flush","**Flush Sample**",IF(OR('Page 2 Results'!F256="Ice Machine (Stand Alone)",'Page 2 Results'!F256="Ice Machine (in Refrigerator) -- Not required if non-metal water line"),"**Ice Machine**",ROUND(('Page 2 Results'!P256-'Page 2 Results'!O256)*24,9))))</f>
        <v/>
      </c>
      <c r="AO256" s="85" t="str">
        <f>IF(ISBLANK('Page 2 Results'!AF256),"",IF(ISTEXT('Page 2 Results'!AF256),"No",IF(OR(AND('Page 2 Results'!AF256&gt;=5.5,'Page 2 Results'!AG256="ppb (= ug/L)"),AND('Page 2 Results'!AF256&gt;=5.5/1000,'Page 2 Results'!AG256="ppm (= mg/L)")),"Yes","No")))</f>
        <v/>
      </c>
      <c r="AP256" s="78" t="str">
        <f>IF(AND('Page 2 Results'!AO256="Yes",'Page 2 Results'!G256="Yes (= Consumption)"),"Lead Result = "&amp;IF('Page 2 Results'!AG256="ppm (= mg/L)",'Page 2 Results'!AF256*1000,'Page 2 Results'!AF256)&amp;" ppb &lt;-- Within 24 hours of receipt of laboratory report, access to this consumption outlet must be closed.",IF(AND('Page 2 Results'!AO256="Yes",'Page 2 Results'!G256="No (= Non-Consumption)"),"Lead Result = "&amp;IF('Page 2 Results'!AG256="ppm (= mg/L)",'Page 2 Results'!AF256*1000,'Page 2 Results'!AF256)&amp;" ppb &lt;-- Within 24 hours of receipt of laboratory report, signage must be posted on this non-consumption outlet OR access to this non-consumption outlet must be closed.",""))</f>
        <v/>
      </c>
    </row>
    <row r="257" spans="4:42" x14ac:dyDescent="0.25">
      <c r="D257" s="90" t="str">
        <f>IF(AND('Page 2 Results'!B257="",'Page 2 Results'!C257=""),"",IF('Page 2 Results'!B257="","ERROR: Sample purpose is missing.",IF('Page 2 Results'!C257="","ERROR: Sample type is missing.",IF(OR(AND('Page 2 Results'!B257='Appx--List of Drop-Down Options'!$A$6,'Page 2 Results'!C257="First-Draw"),AND('Page 2 Results'!B257='Appx--List of Drop-Down Options'!$A$7,'Page 2 Results'!C257="Flush")),"ERROR: Sample PURPOSE and sample TYPE do not match.",""))))</f>
        <v/>
      </c>
      <c r="H257" s="101" t="str">
        <f>IF(AND('Page 2 Results'!F257="",'Page 2 Results'!G257=""),"",IF('Page 2 Results'!G257="","ERROR:  Use type of this outlet is missing.",IF(AND(OR(COUNTIF('Appx--List of Drop-Down Options'!$B$5:$B$10,'Page 2 Results'!F257)&gt;0,COUNTIF('Appx--List of Drop-Down Options'!$B$14:$B$15,'Page 2 Results'!F257)&gt;0,COUNTIF('Appx--List of Drop-Down Options'!$B$20:$B$22,'Page 2 Results'!F257)&gt;0,COUNTIF('Appx--List of Drop-Down Options'!$B$30,'Page 2 Results'!F257)&gt;0),'Page 2 Results'!G257="No (= Non-Consumption)"),"ERROR:  This type of outlet must be consumption.","")))</f>
        <v/>
      </c>
      <c r="N257" s="35"/>
      <c r="O257" s="34"/>
      <c r="P257" s="34"/>
      <c r="S257" s="33"/>
      <c r="U257" s="33"/>
      <c r="AB257" s="36"/>
      <c r="AC257" s="36"/>
      <c r="AD257" s="83"/>
      <c r="AE257" s="35"/>
      <c r="AF257" s="37"/>
      <c r="AJ257" s="36"/>
      <c r="AM257" s="92" t="str">
        <f>IF(AND(ISBLANK('Page 2 Results'!P257),ISBLANK('Page 2 Results'!AB257),ISBLANK('Page 2 Results'!AC257),ISBLANK('Page 2 Results'!AJ257),ISBLANK('Page 2 Results'!AK257)),"",IF(OR(ISBLANK('Page 2 Results'!P257),ISBLANK('Page 2 Results'!AB257),ISBLANK('Page 2 Results'!AC257),ISBLANK('Page 2 Results'!AJ257),ISBLANK('Page 2 Results'!AK257)),"DATE ERROR!! At least one of the dates is missing.",IF(AND('Page 2 Results'!O257&lt;='Page 2 Results'!P257,ROUNDDOWN('Page 2 Results'!P257,0)&lt;='Page 2 Results'!AB257,'Page 2 Results'!AB257&lt;='Page 2 Results'!AC257,'Page 2 Results'!AC257&lt;='Page 2 Results'!AJ257,'Page 2 Results'!AJ257&lt;='Page 2 Results'!AK257),"","DATE ERROR!! Please double check the dates you provided.")))</f>
        <v/>
      </c>
      <c r="AN257" s="85" t="str">
        <f>IF(AND(ISBLANK('Page 2 Results'!O257),ISBLANK('Page 2 Results'!P257),ISBLANK('Page 2 Results'!C257)),"",IF('Page 2 Results'!C257="Flush","**Flush Sample**",IF(OR('Page 2 Results'!F257="Ice Machine (Stand Alone)",'Page 2 Results'!F257="Ice Machine (in Refrigerator) -- Not required if non-metal water line"),"**Ice Machine**",ROUND(('Page 2 Results'!P257-'Page 2 Results'!O257)*24,9))))</f>
        <v/>
      </c>
      <c r="AO257" s="85" t="str">
        <f>IF(ISBLANK('Page 2 Results'!AF257),"",IF(ISTEXT('Page 2 Results'!AF257),"No",IF(OR(AND('Page 2 Results'!AF257&gt;=5.5,'Page 2 Results'!AG257="ppb (= ug/L)"),AND('Page 2 Results'!AF257&gt;=5.5/1000,'Page 2 Results'!AG257="ppm (= mg/L)")),"Yes","No")))</f>
        <v/>
      </c>
      <c r="AP257" s="78" t="str">
        <f>IF(AND('Page 2 Results'!AO257="Yes",'Page 2 Results'!G257="Yes (= Consumption)"),"Lead Result = "&amp;IF('Page 2 Results'!AG257="ppm (= mg/L)",'Page 2 Results'!AF257*1000,'Page 2 Results'!AF257)&amp;" ppb &lt;-- Within 24 hours of receipt of laboratory report, access to this consumption outlet must be closed.",IF(AND('Page 2 Results'!AO257="Yes",'Page 2 Results'!G257="No (= Non-Consumption)"),"Lead Result = "&amp;IF('Page 2 Results'!AG257="ppm (= mg/L)",'Page 2 Results'!AF257*1000,'Page 2 Results'!AF257)&amp;" ppb &lt;-- Within 24 hours of receipt of laboratory report, signage must be posted on this non-consumption outlet OR access to this non-consumption outlet must be closed.",""))</f>
        <v/>
      </c>
    </row>
    <row r="258" spans="4:42" x14ac:dyDescent="0.25">
      <c r="D258" s="90" t="str">
        <f>IF(AND('Page 2 Results'!B258="",'Page 2 Results'!C258=""),"",IF('Page 2 Results'!B258="","ERROR: Sample purpose is missing.",IF('Page 2 Results'!C258="","ERROR: Sample type is missing.",IF(OR(AND('Page 2 Results'!B258='Appx--List of Drop-Down Options'!$A$6,'Page 2 Results'!C258="First-Draw"),AND('Page 2 Results'!B258='Appx--List of Drop-Down Options'!$A$7,'Page 2 Results'!C258="Flush")),"ERROR: Sample PURPOSE and sample TYPE do not match.",""))))</f>
        <v/>
      </c>
      <c r="H258" s="101" t="str">
        <f>IF(AND('Page 2 Results'!F258="",'Page 2 Results'!G258=""),"",IF('Page 2 Results'!G258="","ERROR:  Use type of this outlet is missing.",IF(AND(OR(COUNTIF('Appx--List of Drop-Down Options'!$B$5:$B$10,'Page 2 Results'!F258)&gt;0,COUNTIF('Appx--List of Drop-Down Options'!$B$14:$B$15,'Page 2 Results'!F258)&gt;0,COUNTIF('Appx--List of Drop-Down Options'!$B$20:$B$22,'Page 2 Results'!F258)&gt;0,COUNTIF('Appx--List of Drop-Down Options'!$B$30,'Page 2 Results'!F258)&gt;0),'Page 2 Results'!G258="No (= Non-Consumption)"),"ERROR:  This type of outlet must be consumption.","")))</f>
        <v/>
      </c>
      <c r="N258" s="35"/>
      <c r="O258" s="34"/>
      <c r="P258" s="34"/>
      <c r="S258" s="33"/>
      <c r="U258" s="33"/>
      <c r="AB258" s="36"/>
      <c r="AC258" s="36"/>
      <c r="AD258" s="83"/>
      <c r="AE258" s="35"/>
      <c r="AF258" s="37"/>
      <c r="AJ258" s="36"/>
      <c r="AM258" s="92" t="str">
        <f>IF(AND(ISBLANK('Page 2 Results'!P258),ISBLANK('Page 2 Results'!AB258),ISBLANK('Page 2 Results'!AC258),ISBLANK('Page 2 Results'!AJ258),ISBLANK('Page 2 Results'!AK258)),"",IF(OR(ISBLANK('Page 2 Results'!P258),ISBLANK('Page 2 Results'!AB258),ISBLANK('Page 2 Results'!AC258),ISBLANK('Page 2 Results'!AJ258),ISBLANK('Page 2 Results'!AK258)),"DATE ERROR!! At least one of the dates is missing.",IF(AND('Page 2 Results'!O258&lt;='Page 2 Results'!P258,ROUNDDOWN('Page 2 Results'!P258,0)&lt;='Page 2 Results'!AB258,'Page 2 Results'!AB258&lt;='Page 2 Results'!AC258,'Page 2 Results'!AC258&lt;='Page 2 Results'!AJ258,'Page 2 Results'!AJ258&lt;='Page 2 Results'!AK258),"","DATE ERROR!! Please double check the dates you provided.")))</f>
        <v/>
      </c>
      <c r="AN258" s="85" t="str">
        <f>IF(AND(ISBLANK('Page 2 Results'!O258),ISBLANK('Page 2 Results'!P258),ISBLANK('Page 2 Results'!C258)),"",IF('Page 2 Results'!C258="Flush","**Flush Sample**",IF(OR('Page 2 Results'!F258="Ice Machine (Stand Alone)",'Page 2 Results'!F258="Ice Machine (in Refrigerator) -- Not required if non-metal water line"),"**Ice Machine**",ROUND(('Page 2 Results'!P258-'Page 2 Results'!O258)*24,9))))</f>
        <v/>
      </c>
      <c r="AO258" s="85" t="str">
        <f>IF(ISBLANK('Page 2 Results'!AF258),"",IF(ISTEXT('Page 2 Results'!AF258),"No",IF(OR(AND('Page 2 Results'!AF258&gt;=5.5,'Page 2 Results'!AG258="ppb (= ug/L)"),AND('Page 2 Results'!AF258&gt;=5.5/1000,'Page 2 Results'!AG258="ppm (= mg/L)")),"Yes","No")))</f>
        <v/>
      </c>
      <c r="AP258" s="78" t="str">
        <f>IF(AND('Page 2 Results'!AO258="Yes",'Page 2 Results'!G258="Yes (= Consumption)"),"Lead Result = "&amp;IF('Page 2 Results'!AG258="ppm (= mg/L)",'Page 2 Results'!AF258*1000,'Page 2 Results'!AF258)&amp;" ppb &lt;-- Within 24 hours of receipt of laboratory report, access to this consumption outlet must be closed.",IF(AND('Page 2 Results'!AO258="Yes",'Page 2 Results'!G258="No (= Non-Consumption)"),"Lead Result = "&amp;IF('Page 2 Results'!AG258="ppm (= mg/L)",'Page 2 Results'!AF258*1000,'Page 2 Results'!AF258)&amp;" ppb &lt;-- Within 24 hours of receipt of laboratory report, signage must be posted on this non-consumption outlet OR access to this non-consumption outlet must be closed.",""))</f>
        <v/>
      </c>
    </row>
    <row r="259" spans="4:42" x14ac:dyDescent="0.25">
      <c r="D259" s="90" t="str">
        <f>IF(AND('Page 2 Results'!B259="",'Page 2 Results'!C259=""),"",IF('Page 2 Results'!B259="","ERROR: Sample purpose is missing.",IF('Page 2 Results'!C259="","ERROR: Sample type is missing.",IF(OR(AND('Page 2 Results'!B259='Appx--List of Drop-Down Options'!$A$6,'Page 2 Results'!C259="First-Draw"),AND('Page 2 Results'!B259='Appx--List of Drop-Down Options'!$A$7,'Page 2 Results'!C259="Flush")),"ERROR: Sample PURPOSE and sample TYPE do not match.",""))))</f>
        <v/>
      </c>
      <c r="H259" s="101" t="str">
        <f>IF(AND('Page 2 Results'!F259="",'Page 2 Results'!G259=""),"",IF('Page 2 Results'!G259="","ERROR:  Use type of this outlet is missing.",IF(AND(OR(COUNTIF('Appx--List of Drop-Down Options'!$B$5:$B$10,'Page 2 Results'!F259)&gt;0,COUNTIF('Appx--List of Drop-Down Options'!$B$14:$B$15,'Page 2 Results'!F259)&gt;0,COUNTIF('Appx--List of Drop-Down Options'!$B$20:$B$22,'Page 2 Results'!F259)&gt;0,COUNTIF('Appx--List of Drop-Down Options'!$B$30,'Page 2 Results'!F259)&gt;0),'Page 2 Results'!G259="No (= Non-Consumption)"),"ERROR:  This type of outlet must be consumption.","")))</f>
        <v/>
      </c>
      <c r="N259" s="35"/>
      <c r="O259" s="34"/>
      <c r="P259" s="34"/>
      <c r="S259" s="33"/>
      <c r="U259" s="33"/>
      <c r="AB259" s="36"/>
      <c r="AC259" s="36"/>
      <c r="AD259" s="83"/>
      <c r="AE259" s="35"/>
      <c r="AF259" s="37"/>
      <c r="AJ259" s="36"/>
      <c r="AM259" s="92" t="str">
        <f>IF(AND(ISBLANK('Page 2 Results'!P259),ISBLANK('Page 2 Results'!AB259),ISBLANK('Page 2 Results'!AC259),ISBLANK('Page 2 Results'!AJ259),ISBLANK('Page 2 Results'!AK259)),"",IF(OR(ISBLANK('Page 2 Results'!P259),ISBLANK('Page 2 Results'!AB259),ISBLANK('Page 2 Results'!AC259),ISBLANK('Page 2 Results'!AJ259),ISBLANK('Page 2 Results'!AK259)),"DATE ERROR!! At least one of the dates is missing.",IF(AND('Page 2 Results'!O259&lt;='Page 2 Results'!P259,ROUNDDOWN('Page 2 Results'!P259,0)&lt;='Page 2 Results'!AB259,'Page 2 Results'!AB259&lt;='Page 2 Results'!AC259,'Page 2 Results'!AC259&lt;='Page 2 Results'!AJ259,'Page 2 Results'!AJ259&lt;='Page 2 Results'!AK259),"","DATE ERROR!! Please double check the dates you provided.")))</f>
        <v/>
      </c>
      <c r="AN259" s="85" t="str">
        <f>IF(AND(ISBLANK('Page 2 Results'!O259),ISBLANK('Page 2 Results'!P259),ISBLANK('Page 2 Results'!C259)),"",IF('Page 2 Results'!C259="Flush","**Flush Sample**",IF(OR('Page 2 Results'!F259="Ice Machine (Stand Alone)",'Page 2 Results'!F259="Ice Machine (in Refrigerator) -- Not required if non-metal water line"),"**Ice Machine**",ROUND(('Page 2 Results'!P259-'Page 2 Results'!O259)*24,9))))</f>
        <v/>
      </c>
      <c r="AO259" s="85" t="str">
        <f>IF(ISBLANK('Page 2 Results'!AF259),"",IF(ISTEXT('Page 2 Results'!AF259),"No",IF(OR(AND('Page 2 Results'!AF259&gt;=5.5,'Page 2 Results'!AG259="ppb (= ug/L)"),AND('Page 2 Results'!AF259&gt;=5.5/1000,'Page 2 Results'!AG259="ppm (= mg/L)")),"Yes","No")))</f>
        <v/>
      </c>
      <c r="AP259" s="78" t="str">
        <f>IF(AND('Page 2 Results'!AO259="Yes",'Page 2 Results'!G259="Yes (= Consumption)"),"Lead Result = "&amp;IF('Page 2 Results'!AG259="ppm (= mg/L)",'Page 2 Results'!AF259*1000,'Page 2 Results'!AF259)&amp;" ppb &lt;-- Within 24 hours of receipt of laboratory report, access to this consumption outlet must be closed.",IF(AND('Page 2 Results'!AO259="Yes",'Page 2 Results'!G259="No (= Non-Consumption)"),"Lead Result = "&amp;IF('Page 2 Results'!AG259="ppm (= mg/L)",'Page 2 Results'!AF259*1000,'Page 2 Results'!AF259)&amp;" ppb &lt;-- Within 24 hours of receipt of laboratory report, signage must be posted on this non-consumption outlet OR access to this non-consumption outlet must be closed.",""))</f>
        <v/>
      </c>
    </row>
    <row r="260" spans="4:42" x14ac:dyDescent="0.25">
      <c r="D260" s="90" t="str">
        <f>IF(AND('Page 2 Results'!B260="",'Page 2 Results'!C260=""),"",IF('Page 2 Results'!B260="","ERROR: Sample purpose is missing.",IF('Page 2 Results'!C260="","ERROR: Sample type is missing.",IF(OR(AND('Page 2 Results'!B260='Appx--List of Drop-Down Options'!$A$6,'Page 2 Results'!C260="First-Draw"),AND('Page 2 Results'!B260='Appx--List of Drop-Down Options'!$A$7,'Page 2 Results'!C260="Flush")),"ERROR: Sample PURPOSE and sample TYPE do not match.",""))))</f>
        <v/>
      </c>
      <c r="H260" s="101" t="str">
        <f>IF(AND('Page 2 Results'!F260="",'Page 2 Results'!G260=""),"",IF('Page 2 Results'!G260="","ERROR:  Use type of this outlet is missing.",IF(AND(OR(COUNTIF('Appx--List of Drop-Down Options'!$B$5:$B$10,'Page 2 Results'!F260)&gt;0,COUNTIF('Appx--List of Drop-Down Options'!$B$14:$B$15,'Page 2 Results'!F260)&gt;0,COUNTIF('Appx--List of Drop-Down Options'!$B$20:$B$22,'Page 2 Results'!F260)&gt;0,COUNTIF('Appx--List of Drop-Down Options'!$B$30,'Page 2 Results'!F260)&gt;0),'Page 2 Results'!G260="No (= Non-Consumption)"),"ERROR:  This type of outlet must be consumption.","")))</f>
        <v/>
      </c>
      <c r="N260" s="35"/>
      <c r="O260" s="34"/>
      <c r="P260" s="34"/>
      <c r="S260" s="33"/>
      <c r="U260" s="33"/>
      <c r="AB260" s="36"/>
      <c r="AC260" s="36"/>
      <c r="AD260" s="83"/>
      <c r="AE260" s="35"/>
      <c r="AF260" s="37"/>
      <c r="AJ260" s="36"/>
      <c r="AM260" s="92" t="str">
        <f>IF(AND(ISBLANK('Page 2 Results'!P260),ISBLANK('Page 2 Results'!AB260),ISBLANK('Page 2 Results'!AC260),ISBLANK('Page 2 Results'!AJ260),ISBLANK('Page 2 Results'!AK260)),"",IF(OR(ISBLANK('Page 2 Results'!P260),ISBLANK('Page 2 Results'!AB260),ISBLANK('Page 2 Results'!AC260),ISBLANK('Page 2 Results'!AJ260),ISBLANK('Page 2 Results'!AK260)),"DATE ERROR!! At least one of the dates is missing.",IF(AND('Page 2 Results'!O260&lt;='Page 2 Results'!P260,ROUNDDOWN('Page 2 Results'!P260,0)&lt;='Page 2 Results'!AB260,'Page 2 Results'!AB260&lt;='Page 2 Results'!AC260,'Page 2 Results'!AC260&lt;='Page 2 Results'!AJ260,'Page 2 Results'!AJ260&lt;='Page 2 Results'!AK260),"","DATE ERROR!! Please double check the dates you provided.")))</f>
        <v/>
      </c>
      <c r="AN260" s="85" t="str">
        <f>IF(AND(ISBLANK('Page 2 Results'!O260),ISBLANK('Page 2 Results'!P260),ISBLANK('Page 2 Results'!C260)),"",IF('Page 2 Results'!C260="Flush","**Flush Sample**",IF(OR('Page 2 Results'!F260="Ice Machine (Stand Alone)",'Page 2 Results'!F260="Ice Machine (in Refrigerator) -- Not required if non-metal water line"),"**Ice Machine**",ROUND(('Page 2 Results'!P260-'Page 2 Results'!O260)*24,9))))</f>
        <v/>
      </c>
      <c r="AO260" s="85" t="str">
        <f>IF(ISBLANK('Page 2 Results'!AF260),"",IF(ISTEXT('Page 2 Results'!AF260),"No",IF(OR(AND('Page 2 Results'!AF260&gt;=5.5,'Page 2 Results'!AG260="ppb (= ug/L)"),AND('Page 2 Results'!AF260&gt;=5.5/1000,'Page 2 Results'!AG260="ppm (= mg/L)")),"Yes","No")))</f>
        <v/>
      </c>
      <c r="AP260" s="78" t="str">
        <f>IF(AND('Page 2 Results'!AO260="Yes",'Page 2 Results'!G260="Yes (= Consumption)"),"Lead Result = "&amp;IF('Page 2 Results'!AG260="ppm (= mg/L)",'Page 2 Results'!AF260*1000,'Page 2 Results'!AF260)&amp;" ppb &lt;-- Within 24 hours of receipt of laboratory report, access to this consumption outlet must be closed.",IF(AND('Page 2 Results'!AO260="Yes",'Page 2 Results'!G260="No (= Non-Consumption)"),"Lead Result = "&amp;IF('Page 2 Results'!AG260="ppm (= mg/L)",'Page 2 Results'!AF260*1000,'Page 2 Results'!AF260)&amp;" ppb &lt;-- Within 24 hours of receipt of laboratory report, signage must be posted on this non-consumption outlet OR access to this non-consumption outlet must be closed.",""))</f>
        <v/>
      </c>
    </row>
    <row r="261" spans="4:42" x14ac:dyDescent="0.25">
      <c r="D261" s="90" t="str">
        <f>IF(AND('Page 2 Results'!B261="",'Page 2 Results'!C261=""),"",IF('Page 2 Results'!B261="","ERROR: Sample purpose is missing.",IF('Page 2 Results'!C261="","ERROR: Sample type is missing.",IF(OR(AND('Page 2 Results'!B261='Appx--List of Drop-Down Options'!$A$6,'Page 2 Results'!C261="First-Draw"),AND('Page 2 Results'!B261='Appx--List of Drop-Down Options'!$A$7,'Page 2 Results'!C261="Flush")),"ERROR: Sample PURPOSE and sample TYPE do not match.",""))))</f>
        <v/>
      </c>
      <c r="H261" s="101" t="str">
        <f>IF(AND('Page 2 Results'!F261="",'Page 2 Results'!G261=""),"",IF('Page 2 Results'!G261="","ERROR:  Use type of this outlet is missing.",IF(AND(OR(COUNTIF('Appx--List of Drop-Down Options'!$B$5:$B$10,'Page 2 Results'!F261)&gt;0,COUNTIF('Appx--List of Drop-Down Options'!$B$14:$B$15,'Page 2 Results'!F261)&gt;0,COUNTIF('Appx--List of Drop-Down Options'!$B$20:$B$22,'Page 2 Results'!F261)&gt;0,COUNTIF('Appx--List of Drop-Down Options'!$B$30,'Page 2 Results'!F261)&gt;0),'Page 2 Results'!G261="No (= Non-Consumption)"),"ERROR:  This type of outlet must be consumption.","")))</f>
        <v/>
      </c>
      <c r="N261" s="35"/>
      <c r="O261" s="34"/>
      <c r="P261" s="34"/>
      <c r="S261" s="33"/>
      <c r="U261" s="33"/>
      <c r="AB261" s="36"/>
      <c r="AC261" s="36"/>
      <c r="AD261" s="83"/>
      <c r="AE261" s="35"/>
      <c r="AF261" s="37"/>
      <c r="AJ261" s="36"/>
      <c r="AM261" s="92" t="str">
        <f>IF(AND(ISBLANK('Page 2 Results'!P261),ISBLANK('Page 2 Results'!AB261),ISBLANK('Page 2 Results'!AC261),ISBLANK('Page 2 Results'!AJ261),ISBLANK('Page 2 Results'!AK261)),"",IF(OR(ISBLANK('Page 2 Results'!P261),ISBLANK('Page 2 Results'!AB261),ISBLANK('Page 2 Results'!AC261),ISBLANK('Page 2 Results'!AJ261),ISBLANK('Page 2 Results'!AK261)),"DATE ERROR!! At least one of the dates is missing.",IF(AND('Page 2 Results'!O261&lt;='Page 2 Results'!P261,ROUNDDOWN('Page 2 Results'!P261,0)&lt;='Page 2 Results'!AB261,'Page 2 Results'!AB261&lt;='Page 2 Results'!AC261,'Page 2 Results'!AC261&lt;='Page 2 Results'!AJ261,'Page 2 Results'!AJ261&lt;='Page 2 Results'!AK261),"","DATE ERROR!! Please double check the dates you provided.")))</f>
        <v/>
      </c>
      <c r="AN261" s="85" t="str">
        <f>IF(AND(ISBLANK('Page 2 Results'!O261),ISBLANK('Page 2 Results'!P261),ISBLANK('Page 2 Results'!C261)),"",IF('Page 2 Results'!C261="Flush","**Flush Sample**",IF(OR('Page 2 Results'!F261="Ice Machine (Stand Alone)",'Page 2 Results'!F261="Ice Machine (in Refrigerator) -- Not required if non-metal water line"),"**Ice Machine**",ROUND(('Page 2 Results'!P261-'Page 2 Results'!O261)*24,9))))</f>
        <v/>
      </c>
      <c r="AO261" s="85" t="str">
        <f>IF(ISBLANK('Page 2 Results'!AF261),"",IF(ISTEXT('Page 2 Results'!AF261),"No",IF(OR(AND('Page 2 Results'!AF261&gt;=5.5,'Page 2 Results'!AG261="ppb (= ug/L)"),AND('Page 2 Results'!AF261&gt;=5.5/1000,'Page 2 Results'!AG261="ppm (= mg/L)")),"Yes","No")))</f>
        <v/>
      </c>
      <c r="AP261" s="78" t="str">
        <f>IF(AND('Page 2 Results'!AO261="Yes",'Page 2 Results'!G261="Yes (= Consumption)"),"Lead Result = "&amp;IF('Page 2 Results'!AG261="ppm (= mg/L)",'Page 2 Results'!AF261*1000,'Page 2 Results'!AF261)&amp;" ppb &lt;-- Within 24 hours of receipt of laboratory report, access to this consumption outlet must be closed.",IF(AND('Page 2 Results'!AO261="Yes",'Page 2 Results'!G261="No (= Non-Consumption)"),"Lead Result = "&amp;IF('Page 2 Results'!AG261="ppm (= mg/L)",'Page 2 Results'!AF261*1000,'Page 2 Results'!AF261)&amp;" ppb &lt;-- Within 24 hours of receipt of laboratory report, signage must be posted on this non-consumption outlet OR access to this non-consumption outlet must be closed.",""))</f>
        <v/>
      </c>
    </row>
    <row r="262" spans="4:42" x14ac:dyDescent="0.25">
      <c r="D262" s="90" t="str">
        <f>IF(AND('Page 2 Results'!B262="",'Page 2 Results'!C262=""),"",IF('Page 2 Results'!B262="","ERROR: Sample purpose is missing.",IF('Page 2 Results'!C262="","ERROR: Sample type is missing.",IF(OR(AND('Page 2 Results'!B262='Appx--List of Drop-Down Options'!$A$6,'Page 2 Results'!C262="First-Draw"),AND('Page 2 Results'!B262='Appx--List of Drop-Down Options'!$A$7,'Page 2 Results'!C262="Flush")),"ERROR: Sample PURPOSE and sample TYPE do not match.",""))))</f>
        <v/>
      </c>
      <c r="H262" s="101" t="str">
        <f>IF(AND('Page 2 Results'!F262="",'Page 2 Results'!G262=""),"",IF('Page 2 Results'!G262="","ERROR:  Use type of this outlet is missing.",IF(AND(OR(COUNTIF('Appx--List of Drop-Down Options'!$B$5:$B$10,'Page 2 Results'!F262)&gt;0,COUNTIF('Appx--List of Drop-Down Options'!$B$14:$B$15,'Page 2 Results'!F262)&gt;0,COUNTIF('Appx--List of Drop-Down Options'!$B$20:$B$22,'Page 2 Results'!F262)&gt;0,COUNTIF('Appx--List of Drop-Down Options'!$B$30,'Page 2 Results'!F262)&gt;0),'Page 2 Results'!G262="No (= Non-Consumption)"),"ERROR:  This type of outlet must be consumption.","")))</f>
        <v/>
      </c>
      <c r="N262" s="35"/>
      <c r="O262" s="34"/>
      <c r="P262" s="34"/>
      <c r="S262" s="33"/>
      <c r="U262" s="33"/>
      <c r="AB262" s="36"/>
      <c r="AC262" s="36"/>
      <c r="AD262" s="83"/>
      <c r="AE262" s="35"/>
      <c r="AF262" s="37"/>
      <c r="AJ262" s="36"/>
      <c r="AM262" s="92" t="str">
        <f>IF(AND(ISBLANK('Page 2 Results'!P262),ISBLANK('Page 2 Results'!AB262),ISBLANK('Page 2 Results'!AC262),ISBLANK('Page 2 Results'!AJ262),ISBLANK('Page 2 Results'!AK262)),"",IF(OR(ISBLANK('Page 2 Results'!P262),ISBLANK('Page 2 Results'!AB262),ISBLANK('Page 2 Results'!AC262),ISBLANK('Page 2 Results'!AJ262),ISBLANK('Page 2 Results'!AK262)),"DATE ERROR!! At least one of the dates is missing.",IF(AND('Page 2 Results'!O262&lt;='Page 2 Results'!P262,ROUNDDOWN('Page 2 Results'!P262,0)&lt;='Page 2 Results'!AB262,'Page 2 Results'!AB262&lt;='Page 2 Results'!AC262,'Page 2 Results'!AC262&lt;='Page 2 Results'!AJ262,'Page 2 Results'!AJ262&lt;='Page 2 Results'!AK262),"","DATE ERROR!! Please double check the dates you provided.")))</f>
        <v/>
      </c>
      <c r="AN262" s="85" t="str">
        <f>IF(AND(ISBLANK('Page 2 Results'!O262),ISBLANK('Page 2 Results'!P262),ISBLANK('Page 2 Results'!C262)),"",IF('Page 2 Results'!C262="Flush","**Flush Sample**",IF(OR('Page 2 Results'!F262="Ice Machine (Stand Alone)",'Page 2 Results'!F262="Ice Machine (in Refrigerator) -- Not required if non-metal water line"),"**Ice Machine**",ROUND(('Page 2 Results'!P262-'Page 2 Results'!O262)*24,9))))</f>
        <v/>
      </c>
      <c r="AO262" s="85" t="str">
        <f>IF(ISBLANK('Page 2 Results'!AF262),"",IF(ISTEXT('Page 2 Results'!AF262),"No",IF(OR(AND('Page 2 Results'!AF262&gt;=5.5,'Page 2 Results'!AG262="ppb (= ug/L)"),AND('Page 2 Results'!AF262&gt;=5.5/1000,'Page 2 Results'!AG262="ppm (= mg/L)")),"Yes","No")))</f>
        <v/>
      </c>
      <c r="AP262" s="78" t="str">
        <f>IF(AND('Page 2 Results'!AO262="Yes",'Page 2 Results'!G262="Yes (= Consumption)"),"Lead Result = "&amp;IF('Page 2 Results'!AG262="ppm (= mg/L)",'Page 2 Results'!AF262*1000,'Page 2 Results'!AF262)&amp;" ppb &lt;-- Within 24 hours of receipt of laboratory report, access to this consumption outlet must be closed.",IF(AND('Page 2 Results'!AO262="Yes",'Page 2 Results'!G262="No (= Non-Consumption)"),"Lead Result = "&amp;IF('Page 2 Results'!AG262="ppm (= mg/L)",'Page 2 Results'!AF262*1000,'Page 2 Results'!AF262)&amp;" ppb &lt;-- Within 24 hours of receipt of laboratory report, signage must be posted on this non-consumption outlet OR access to this non-consumption outlet must be closed.",""))</f>
        <v/>
      </c>
    </row>
    <row r="263" spans="4:42" x14ac:dyDescent="0.25">
      <c r="D263" s="90" t="str">
        <f>IF(AND('Page 2 Results'!B263="",'Page 2 Results'!C263=""),"",IF('Page 2 Results'!B263="","ERROR: Sample purpose is missing.",IF('Page 2 Results'!C263="","ERROR: Sample type is missing.",IF(OR(AND('Page 2 Results'!B263='Appx--List of Drop-Down Options'!$A$6,'Page 2 Results'!C263="First-Draw"),AND('Page 2 Results'!B263='Appx--List of Drop-Down Options'!$A$7,'Page 2 Results'!C263="Flush")),"ERROR: Sample PURPOSE and sample TYPE do not match.",""))))</f>
        <v/>
      </c>
      <c r="H263" s="101" t="str">
        <f>IF(AND('Page 2 Results'!F263="",'Page 2 Results'!G263=""),"",IF('Page 2 Results'!G263="","ERROR:  Use type of this outlet is missing.",IF(AND(OR(COUNTIF('Appx--List of Drop-Down Options'!$B$5:$B$10,'Page 2 Results'!F263)&gt;0,COUNTIF('Appx--List of Drop-Down Options'!$B$14:$B$15,'Page 2 Results'!F263)&gt;0,COUNTIF('Appx--List of Drop-Down Options'!$B$20:$B$22,'Page 2 Results'!F263)&gt;0,COUNTIF('Appx--List of Drop-Down Options'!$B$30,'Page 2 Results'!F263)&gt;0),'Page 2 Results'!G263="No (= Non-Consumption)"),"ERROR:  This type of outlet must be consumption.","")))</f>
        <v/>
      </c>
      <c r="N263" s="35"/>
      <c r="O263" s="34"/>
      <c r="P263" s="34"/>
      <c r="S263" s="33"/>
      <c r="U263" s="33"/>
      <c r="AB263" s="36"/>
      <c r="AC263" s="36"/>
      <c r="AD263" s="83"/>
      <c r="AE263" s="35"/>
      <c r="AF263" s="37"/>
      <c r="AJ263" s="36"/>
      <c r="AM263" s="92" t="str">
        <f>IF(AND(ISBLANK('Page 2 Results'!P263),ISBLANK('Page 2 Results'!AB263),ISBLANK('Page 2 Results'!AC263),ISBLANK('Page 2 Results'!AJ263),ISBLANK('Page 2 Results'!AK263)),"",IF(OR(ISBLANK('Page 2 Results'!P263),ISBLANK('Page 2 Results'!AB263),ISBLANK('Page 2 Results'!AC263),ISBLANK('Page 2 Results'!AJ263),ISBLANK('Page 2 Results'!AK263)),"DATE ERROR!! At least one of the dates is missing.",IF(AND('Page 2 Results'!O263&lt;='Page 2 Results'!P263,ROUNDDOWN('Page 2 Results'!P263,0)&lt;='Page 2 Results'!AB263,'Page 2 Results'!AB263&lt;='Page 2 Results'!AC263,'Page 2 Results'!AC263&lt;='Page 2 Results'!AJ263,'Page 2 Results'!AJ263&lt;='Page 2 Results'!AK263),"","DATE ERROR!! Please double check the dates you provided.")))</f>
        <v/>
      </c>
      <c r="AN263" s="85" t="str">
        <f>IF(AND(ISBLANK('Page 2 Results'!O263),ISBLANK('Page 2 Results'!P263),ISBLANK('Page 2 Results'!C263)),"",IF('Page 2 Results'!C263="Flush","**Flush Sample**",IF(OR('Page 2 Results'!F263="Ice Machine (Stand Alone)",'Page 2 Results'!F263="Ice Machine (in Refrigerator) -- Not required if non-metal water line"),"**Ice Machine**",ROUND(('Page 2 Results'!P263-'Page 2 Results'!O263)*24,9))))</f>
        <v/>
      </c>
      <c r="AO263" s="85" t="str">
        <f>IF(ISBLANK('Page 2 Results'!AF263),"",IF(ISTEXT('Page 2 Results'!AF263),"No",IF(OR(AND('Page 2 Results'!AF263&gt;=5.5,'Page 2 Results'!AG263="ppb (= ug/L)"),AND('Page 2 Results'!AF263&gt;=5.5/1000,'Page 2 Results'!AG263="ppm (= mg/L)")),"Yes","No")))</f>
        <v/>
      </c>
      <c r="AP263" s="78" t="str">
        <f>IF(AND('Page 2 Results'!AO263="Yes",'Page 2 Results'!G263="Yes (= Consumption)"),"Lead Result = "&amp;IF('Page 2 Results'!AG263="ppm (= mg/L)",'Page 2 Results'!AF263*1000,'Page 2 Results'!AF263)&amp;" ppb &lt;-- Within 24 hours of receipt of laboratory report, access to this consumption outlet must be closed.",IF(AND('Page 2 Results'!AO263="Yes",'Page 2 Results'!G263="No (= Non-Consumption)"),"Lead Result = "&amp;IF('Page 2 Results'!AG263="ppm (= mg/L)",'Page 2 Results'!AF263*1000,'Page 2 Results'!AF263)&amp;" ppb &lt;-- Within 24 hours of receipt of laboratory report, signage must be posted on this non-consumption outlet OR access to this non-consumption outlet must be closed.",""))</f>
        <v/>
      </c>
    </row>
    <row r="264" spans="4:42" x14ac:dyDescent="0.25">
      <c r="D264" s="90" t="str">
        <f>IF(AND('Page 2 Results'!B264="",'Page 2 Results'!C264=""),"",IF('Page 2 Results'!B264="","ERROR: Sample purpose is missing.",IF('Page 2 Results'!C264="","ERROR: Sample type is missing.",IF(OR(AND('Page 2 Results'!B264='Appx--List of Drop-Down Options'!$A$6,'Page 2 Results'!C264="First-Draw"),AND('Page 2 Results'!B264='Appx--List of Drop-Down Options'!$A$7,'Page 2 Results'!C264="Flush")),"ERROR: Sample PURPOSE and sample TYPE do not match.",""))))</f>
        <v/>
      </c>
      <c r="H264" s="101" t="str">
        <f>IF(AND('Page 2 Results'!F264="",'Page 2 Results'!G264=""),"",IF('Page 2 Results'!G264="","ERROR:  Use type of this outlet is missing.",IF(AND(OR(COUNTIF('Appx--List of Drop-Down Options'!$B$5:$B$10,'Page 2 Results'!F264)&gt;0,COUNTIF('Appx--List of Drop-Down Options'!$B$14:$B$15,'Page 2 Results'!F264)&gt;0,COUNTIF('Appx--List of Drop-Down Options'!$B$20:$B$22,'Page 2 Results'!F264)&gt;0,COUNTIF('Appx--List of Drop-Down Options'!$B$30,'Page 2 Results'!F264)&gt;0),'Page 2 Results'!G264="No (= Non-Consumption)"),"ERROR:  This type of outlet must be consumption.","")))</f>
        <v/>
      </c>
      <c r="N264" s="35"/>
      <c r="O264" s="34"/>
      <c r="P264" s="34"/>
      <c r="S264" s="33"/>
      <c r="U264" s="33"/>
      <c r="AB264" s="36"/>
      <c r="AC264" s="36"/>
      <c r="AD264" s="83"/>
      <c r="AE264" s="35"/>
      <c r="AF264" s="37"/>
      <c r="AJ264" s="36"/>
      <c r="AM264" s="92" t="str">
        <f>IF(AND(ISBLANK('Page 2 Results'!P264),ISBLANK('Page 2 Results'!AB264),ISBLANK('Page 2 Results'!AC264),ISBLANK('Page 2 Results'!AJ264),ISBLANK('Page 2 Results'!AK264)),"",IF(OR(ISBLANK('Page 2 Results'!P264),ISBLANK('Page 2 Results'!AB264),ISBLANK('Page 2 Results'!AC264),ISBLANK('Page 2 Results'!AJ264),ISBLANK('Page 2 Results'!AK264)),"DATE ERROR!! At least one of the dates is missing.",IF(AND('Page 2 Results'!O264&lt;='Page 2 Results'!P264,ROUNDDOWN('Page 2 Results'!P264,0)&lt;='Page 2 Results'!AB264,'Page 2 Results'!AB264&lt;='Page 2 Results'!AC264,'Page 2 Results'!AC264&lt;='Page 2 Results'!AJ264,'Page 2 Results'!AJ264&lt;='Page 2 Results'!AK264),"","DATE ERROR!! Please double check the dates you provided.")))</f>
        <v/>
      </c>
      <c r="AN264" s="85" t="str">
        <f>IF(AND(ISBLANK('Page 2 Results'!O264),ISBLANK('Page 2 Results'!P264),ISBLANK('Page 2 Results'!C264)),"",IF('Page 2 Results'!C264="Flush","**Flush Sample**",IF(OR('Page 2 Results'!F264="Ice Machine (Stand Alone)",'Page 2 Results'!F264="Ice Machine (in Refrigerator) -- Not required if non-metal water line"),"**Ice Machine**",ROUND(('Page 2 Results'!P264-'Page 2 Results'!O264)*24,9))))</f>
        <v/>
      </c>
      <c r="AO264" s="85" t="str">
        <f>IF(ISBLANK('Page 2 Results'!AF264),"",IF(ISTEXT('Page 2 Results'!AF264),"No",IF(OR(AND('Page 2 Results'!AF264&gt;=5.5,'Page 2 Results'!AG264="ppb (= ug/L)"),AND('Page 2 Results'!AF264&gt;=5.5/1000,'Page 2 Results'!AG264="ppm (= mg/L)")),"Yes","No")))</f>
        <v/>
      </c>
      <c r="AP264" s="78" t="str">
        <f>IF(AND('Page 2 Results'!AO264="Yes",'Page 2 Results'!G264="Yes (= Consumption)"),"Lead Result = "&amp;IF('Page 2 Results'!AG264="ppm (= mg/L)",'Page 2 Results'!AF264*1000,'Page 2 Results'!AF264)&amp;" ppb &lt;-- Within 24 hours of receipt of laboratory report, access to this consumption outlet must be closed.",IF(AND('Page 2 Results'!AO264="Yes",'Page 2 Results'!G264="No (= Non-Consumption)"),"Lead Result = "&amp;IF('Page 2 Results'!AG264="ppm (= mg/L)",'Page 2 Results'!AF264*1000,'Page 2 Results'!AF264)&amp;" ppb &lt;-- Within 24 hours of receipt of laboratory report, signage must be posted on this non-consumption outlet OR access to this non-consumption outlet must be closed.",""))</f>
        <v/>
      </c>
    </row>
    <row r="265" spans="4:42" x14ac:dyDescent="0.25">
      <c r="D265" s="90" t="str">
        <f>IF(AND('Page 2 Results'!B265="",'Page 2 Results'!C265=""),"",IF('Page 2 Results'!B265="","ERROR: Sample purpose is missing.",IF('Page 2 Results'!C265="","ERROR: Sample type is missing.",IF(OR(AND('Page 2 Results'!B265='Appx--List of Drop-Down Options'!$A$6,'Page 2 Results'!C265="First-Draw"),AND('Page 2 Results'!B265='Appx--List of Drop-Down Options'!$A$7,'Page 2 Results'!C265="Flush")),"ERROR: Sample PURPOSE and sample TYPE do not match.",""))))</f>
        <v/>
      </c>
      <c r="H265" s="101" t="str">
        <f>IF(AND('Page 2 Results'!F265="",'Page 2 Results'!G265=""),"",IF('Page 2 Results'!G265="","ERROR:  Use type of this outlet is missing.",IF(AND(OR(COUNTIF('Appx--List of Drop-Down Options'!$B$5:$B$10,'Page 2 Results'!F265)&gt;0,COUNTIF('Appx--List of Drop-Down Options'!$B$14:$B$15,'Page 2 Results'!F265)&gt;0,COUNTIF('Appx--List of Drop-Down Options'!$B$20:$B$22,'Page 2 Results'!F265)&gt;0,COUNTIF('Appx--List of Drop-Down Options'!$B$30,'Page 2 Results'!F265)&gt;0),'Page 2 Results'!G265="No (= Non-Consumption)"),"ERROR:  This type of outlet must be consumption.","")))</f>
        <v/>
      </c>
      <c r="N265" s="35"/>
      <c r="O265" s="34"/>
      <c r="P265" s="34"/>
      <c r="S265" s="33"/>
      <c r="U265" s="33"/>
      <c r="AB265" s="36"/>
      <c r="AC265" s="36"/>
      <c r="AD265" s="83"/>
      <c r="AE265" s="35"/>
      <c r="AF265" s="37"/>
      <c r="AJ265" s="36"/>
      <c r="AM265" s="92" t="str">
        <f>IF(AND(ISBLANK('Page 2 Results'!P265),ISBLANK('Page 2 Results'!AB265),ISBLANK('Page 2 Results'!AC265),ISBLANK('Page 2 Results'!AJ265),ISBLANK('Page 2 Results'!AK265)),"",IF(OR(ISBLANK('Page 2 Results'!P265),ISBLANK('Page 2 Results'!AB265),ISBLANK('Page 2 Results'!AC265),ISBLANK('Page 2 Results'!AJ265),ISBLANK('Page 2 Results'!AK265)),"DATE ERROR!! At least one of the dates is missing.",IF(AND('Page 2 Results'!O265&lt;='Page 2 Results'!P265,ROUNDDOWN('Page 2 Results'!P265,0)&lt;='Page 2 Results'!AB265,'Page 2 Results'!AB265&lt;='Page 2 Results'!AC265,'Page 2 Results'!AC265&lt;='Page 2 Results'!AJ265,'Page 2 Results'!AJ265&lt;='Page 2 Results'!AK265),"","DATE ERROR!! Please double check the dates you provided.")))</f>
        <v/>
      </c>
      <c r="AN265" s="85" t="str">
        <f>IF(AND(ISBLANK('Page 2 Results'!O265),ISBLANK('Page 2 Results'!P265),ISBLANK('Page 2 Results'!C265)),"",IF('Page 2 Results'!C265="Flush","**Flush Sample**",IF(OR('Page 2 Results'!F265="Ice Machine (Stand Alone)",'Page 2 Results'!F265="Ice Machine (in Refrigerator) -- Not required if non-metal water line"),"**Ice Machine**",ROUND(('Page 2 Results'!P265-'Page 2 Results'!O265)*24,9))))</f>
        <v/>
      </c>
      <c r="AO265" s="85" t="str">
        <f>IF(ISBLANK('Page 2 Results'!AF265),"",IF(ISTEXT('Page 2 Results'!AF265),"No",IF(OR(AND('Page 2 Results'!AF265&gt;=5.5,'Page 2 Results'!AG265="ppb (= ug/L)"),AND('Page 2 Results'!AF265&gt;=5.5/1000,'Page 2 Results'!AG265="ppm (= mg/L)")),"Yes","No")))</f>
        <v/>
      </c>
      <c r="AP265" s="78" t="str">
        <f>IF(AND('Page 2 Results'!AO265="Yes",'Page 2 Results'!G265="Yes (= Consumption)"),"Lead Result = "&amp;IF('Page 2 Results'!AG265="ppm (= mg/L)",'Page 2 Results'!AF265*1000,'Page 2 Results'!AF265)&amp;" ppb &lt;-- Within 24 hours of receipt of laboratory report, access to this consumption outlet must be closed.",IF(AND('Page 2 Results'!AO265="Yes",'Page 2 Results'!G265="No (= Non-Consumption)"),"Lead Result = "&amp;IF('Page 2 Results'!AG265="ppm (= mg/L)",'Page 2 Results'!AF265*1000,'Page 2 Results'!AF265)&amp;" ppb &lt;-- Within 24 hours of receipt of laboratory report, signage must be posted on this non-consumption outlet OR access to this non-consumption outlet must be closed.",""))</f>
        <v/>
      </c>
    </row>
    <row r="266" spans="4:42" x14ac:dyDescent="0.25">
      <c r="D266" s="90" t="str">
        <f>IF(AND('Page 2 Results'!B266="",'Page 2 Results'!C266=""),"",IF('Page 2 Results'!B266="","ERROR: Sample purpose is missing.",IF('Page 2 Results'!C266="","ERROR: Sample type is missing.",IF(OR(AND('Page 2 Results'!B266='Appx--List of Drop-Down Options'!$A$6,'Page 2 Results'!C266="First-Draw"),AND('Page 2 Results'!B266='Appx--List of Drop-Down Options'!$A$7,'Page 2 Results'!C266="Flush")),"ERROR: Sample PURPOSE and sample TYPE do not match.",""))))</f>
        <v/>
      </c>
      <c r="H266" s="101" t="str">
        <f>IF(AND('Page 2 Results'!F266="",'Page 2 Results'!G266=""),"",IF('Page 2 Results'!G266="","ERROR:  Use type of this outlet is missing.",IF(AND(OR(COUNTIF('Appx--List of Drop-Down Options'!$B$5:$B$10,'Page 2 Results'!F266)&gt;0,COUNTIF('Appx--List of Drop-Down Options'!$B$14:$B$15,'Page 2 Results'!F266)&gt;0,COUNTIF('Appx--List of Drop-Down Options'!$B$20:$B$22,'Page 2 Results'!F266)&gt;0,COUNTIF('Appx--List of Drop-Down Options'!$B$30,'Page 2 Results'!F266)&gt;0),'Page 2 Results'!G266="No (= Non-Consumption)"),"ERROR:  This type of outlet must be consumption.","")))</f>
        <v/>
      </c>
      <c r="N266" s="35"/>
      <c r="O266" s="34"/>
      <c r="P266" s="34"/>
      <c r="S266" s="33"/>
      <c r="U266" s="33"/>
      <c r="AB266" s="36"/>
      <c r="AC266" s="36"/>
      <c r="AD266" s="83"/>
      <c r="AE266" s="35"/>
      <c r="AF266" s="37"/>
      <c r="AJ266" s="36"/>
      <c r="AM266" s="92" t="str">
        <f>IF(AND(ISBLANK('Page 2 Results'!P266),ISBLANK('Page 2 Results'!AB266),ISBLANK('Page 2 Results'!AC266),ISBLANK('Page 2 Results'!AJ266),ISBLANK('Page 2 Results'!AK266)),"",IF(OR(ISBLANK('Page 2 Results'!P266),ISBLANK('Page 2 Results'!AB266),ISBLANK('Page 2 Results'!AC266),ISBLANK('Page 2 Results'!AJ266),ISBLANK('Page 2 Results'!AK266)),"DATE ERROR!! At least one of the dates is missing.",IF(AND('Page 2 Results'!O266&lt;='Page 2 Results'!P266,ROUNDDOWN('Page 2 Results'!P266,0)&lt;='Page 2 Results'!AB266,'Page 2 Results'!AB266&lt;='Page 2 Results'!AC266,'Page 2 Results'!AC266&lt;='Page 2 Results'!AJ266,'Page 2 Results'!AJ266&lt;='Page 2 Results'!AK266),"","DATE ERROR!! Please double check the dates you provided.")))</f>
        <v/>
      </c>
      <c r="AN266" s="85" t="str">
        <f>IF(AND(ISBLANK('Page 2 Results'!O266),ISBLANK('Page 2 Results'!P266),ISBLANK('Page 2 Results'!C266)),"",IF('Page 2 Results'!C266="Flush","**Flush Sample**",IF(OR('Page 2 Results'!F266="Ice Machine (Stand Alone)",'Page 2 Results'!F266="Ice Machine (in Refrigerator) -- Not required if non-metal water line"),"**Ice Machine**",ROUND(('Page 2 Results'!P266-'Page 2 Results'!O266)*24,9))))</f>
        <v/>
      </c>
      <c r="AO266" s="85" t="str">
        <f>IF(ISBLANK('Page 2 Results'!AF266),"",IF(ISTEXT('Page 2 Results'!AF266),"No",IF(OR(AND('Page 2 Results'!AF266&gt;=5.5,'Page 2 Results'!AG266="ppb (= ug/L)"),AND('Page 2 Results'!AF266&gt;=5.5/1000,'Page 2 Results'!AG266="ppm (= mg/L)")),"Yes","No")))</f>
        <v/>
      </c>
      <c r="AP266" s="78" t="str">
        <f>IF(AND('Page 2 Results'!AO266="Yes",'Page 2 Results'!G266="Yes (= Consumption)"),"Lead Result = "&amp;IF('Page 2 Results'!AG266="ppm (= mg/L)",'Page 2 Results'!AF266*1000,'Page 2 Results'!AF266)&amp;" ppb &lt;-- Within 24 hours of receipt of laboratory report, access to this consumption outlet must be closed.",IF(AND('Page 2 Results'!AO266="Yes",'Page 2 Results'!G266="No (= Non-Consumption)"),"Lead Result = "&amp;IF('Page 2 Results'!AG266="ppm (= mg/L)",'Page 2 Results'!AF266*1000,'Page 2 Results'!AF266)&amp;" ppb &lt;-- Within 24 hours of receipt of laboratory report, signage must be posted on this non-consumption outlet OR access to this non-consumption outlet must be closed.",""))</f>
        <v/>
      </c>
    </row>
    <row r="267" spans="4:42" x14ac:dyDescent="0.25">
      <c r="D267" s="90" t="str">
        <f>IF(AND('Page 2 Results'!B267="",'Page 2 Results'!C267=""),"",IF('Page 2 Results'!B267="","ERROR: Sample purpose is missing.",IF('Page 2 Results'!C267="","ERROR: Sample type is missing.",IF(OR(AND('Page 2 Results'!B267='Appx--List of Drop-Down Options'!$A$6,'Page 2 Results'!C267="First-Draw"),AND('Page 2 Results'!B267='Appx--List of Drop-Down Options'!$A$7,'Page 2 Results'!C267="Flush")),"ERROR: Sample PURPOSE and sample TYPE do not match.",""))))</f>
        <v/>
      </c>
      <c r="H267" s="101" t="str">
        <f>IF(AND('Page 2 Results'!F267="",'Page 2 Results'!G267=""),"",IF('Page 2 Results'!G267="","ERROR:  Use type of this outlet is missing.",IF(AND(OR(COUNTIF('Appx--List of Drop-Down Options'!$B$5:$B$10,'Page 2 Results'!F267)&gt;0,COUNTIF('Appx--List of Drop-Down Options'!$B$14:$B$15,'Page 2 Results'!F267)&gt;0,COUNTIF('Appx--List of Drop-Down Options'!$B$20:$B$22,'Page 2 Results'!F267)&gt;0,COUNTIF('Appx--List of Drop-Down Options'!$B$30,'Page 2 Results'!F267)&gt;0),'Page 2 Results'!G267="No (= Non-Consumption)"),"ERROR:  This type of outlet must be consumption.","")))</f>
        <v/>
      </c>
      <c r="N267" s="35"/>
      <c r="O267" s="34"/>
      <c r="P267" s="34"/>
      <c r="S267" s="33"/>
      <c r="U267" s="33"/>
      <c r="AB267" s="36"/>
      <c r="AC267" s="36"/>
      <c r="AD267" s="83"/>
      <c r="AE267" s="35"/>
      <c r="AF267" s="37"/>
      <c r="AJ267" s="36"/>
      <c r="AM267" s="92" t="str">
        <f>IF(AND(ISBLANK('Page 2 Results'!P267),ISBLANK('Page 2 Results'!AB267),ISBLANK('Page 2 Results'!AC267),ISBLANK('Page 2 Results'!AJ267),ISBLANK('Page 2 Results'!AK267)),"",IF(OR(ISBLANK('Page 2 Results'!P267),ISBLANK('Page 2 Results'!AB267),ISBLANK('Page 2 Results'!AC267),ISBLANK('Page 2 Results'!AJ267),ISBLANK('Page 2 Results'!AK267)),"DATE ERROR!! At least one of the dates is missing.",IF(AND('Page 2 Results'!O267&lt;='Page 2 Results'!P267,ROUNDDOWN('Page 2 Results'!P267,0)&lt;='Page 2 Results'!AB267,'Page 2 Results'!AB267&lt;='Page 2 Results'!AC267,'Page 2 Results'!AC267&lt;='Page 2 Results'!AJ267,'Page 2 Results'!AJ267&lt;='Page 2 Results'!AK267),"","DATE ERROR!! Please double check the dates you provided.")))</f>
        <v/>
      </c>
      <c r="AN267" s="85" t="str">
        <f>IF(AND(ISBLANK('Page 2 Results'!O267),ISBLANK('Page 2 Results'!P267),ISBLANK('Page 2 Results'!C267)),"",IF('Page 2 Results'!C267="Flush","**Flush Sample**",IF(OR('Page 2 Results'!F267="Ice Machine (Stand Alone)",'Page 2 Results'!F267="Ice Machine (in Refrigerator) -- Not required if non-metal water line"),"**Ice Machine**",ROUND(('Page 2 Results'!P267-'Page 2 Results'!O267)*24,9))))</f>
        <v/>
      </c>
      <c r="AO267" s="85" t="str">
        <f>IF(ISBLANK('Page 2 Results'!AF267),"",IF(ISTEXT('Page 2 Results'!AF267),"No",IF(OR(AND('Page 2 Results'!AF267&gt;=5.5,'Page 2 Results'!AG267="ppb (= ug/L)"),AND('Page 2 Results'!AF267&gt;=5.5/1000,'Page 2 Results'!AG267="ppm (= mg/L)")),"Yes","No")))</f>
        <v/>
      </c>
      <c r="AP267" s="78" t="str">
        <f>IF(AND('Page 2 Results'!AO267="Yes",'Page 2 Results'!G267="Yes (= Consumption)"),"Lead Result = "&amp;IF('Page 2 Results'!AG267="ppm (= mg/L)",'Page 2 Results'!AF267*1000,'Page 2 Results'!AF267)&amp;" ppb &lt;-- Within 24 hours of receipt of laboratory report, access to this consumption outlet must be closed.",IF(AND('Page 2 Results'!AO267="Yes",'Page 2 Results'!G267="No (= Non-Consumption)"),"Lead Result = "&amp;IF('Page 2 Results'!AG267="ppm (= mg/L)",'Page 2 Results'!AF267*1000,'Page 2 Results'!AF267)&amp;" ppb &lt;-- Within 24 hours of receipt of laboratory report, signage must be posted on this non-consumption outlet OR access to this non-consumption outlet must be closed.",""))</f>
        <v/>
      </c>
    </row>
    <row r="268" spans="4:42" x14ac:dyDescent="0.25">
      <c r="D268" s="90" t="str">
        <f>IF(AND('Page 2 Results'!B268="",'Page 2 Results'!C268=""),"",IF('Page 2 Results'!B268="","ERROR: Sample purpose is missing.",IF('Page 2 Results'!C268="","ERROR: Sample type is missing.",IF(OR(AND('Page 2 Results'!B268='Appx--List of Drop-Down Options'!$A$6,'Page 2 Results'!C268="First-Draw"),AND('Page 2 Results'!B268='Appx--List of Drop-Down Options'!$A$7,'Page 2 Results'!C268="Flush")),"ERROR: Sample PURPOSE and sample TYPE do not match.",""))))</f>
        <v/>
      </c>
      <c r="H268" s="101" t="str">
        <f>IF(AND('Page 2 Results'!F268="",'Page 2 Results'!G268=""),"",IF('Page 2 Results'!G268="","ERROR:  Use type of this outlet is missing.",IF(AND(OR(COUNTIF('Appx--List of Drop-Down Options'!$B$5:$B$10,'Page 2 Results'!F268)&gt;0,COUNTIF('Appx--List of Drop-Down Options'!$B$14:$B$15,'Page 2 Results'!F268)&gt;0,COUNTIF('Appx--List of Drop-Down Options'!$B$20:$B$22,'Page 2 Results'!F268)&gt;0,COUNTIF('Appx--List of Drop-Down Options'!$B$30,'Page 2 Results'!F268)&gt;0),'Page 2 Results'!G268="No (= Non-Consumption)"),"ERROR:  This type of outlet must be consumption.","")))</f>
        <v/>
      </c>
      <c r="N268" s="35"/>
      <c r="O268" s="34"/>
      <c r="P268" s="34"/>
      <c r="S268" s="33"/>
      <c r="U268" s="33"/>
      <c r="AB268" s="36"/>
      <c r="AC268" s="36"/>
      <c r="AD268" s="83"/>
      <c r="AE268" s="35"/>
      <c r="AF268" s="37"/>
      <c r="AJ268" s="36"/>
      <c r="AM268" s="92" t="str">
        <f>IF(AND(ISBLANK('Page 2 Results'!P268),ISBLANK('Page 2 Results'!AB268),ISBLANK('Page 2 Results'!AC268),ISBLANK('Page 2 Results'!AJ268),ISBLANK('Page 2 Results'!AK268)),"",IF(OR(ISBLANK('Page 2 Results'!P268),ISBLANK('Page 2 Results'!AB268),ISBLANK('Page 2 Results'!AC268),ISBLANK('Page 2 Results'!AJ268),ISBLANK('Page 2 Results'!AK268)),"DATE ERROR!! At least one of the dates is missing.",IF(AND('Page 2 Results'!O268&lt;='Page 2 Results'!P268,ROUNDDOWN('Page 2 Results'!P268,0)&lt;='Page 2 Results'!AB268,'Page 2 Results'!AB268&lt;='Page 2 Results'!AC268,'Page 2 Results'!AC268&lt;='Page 2 Results'!AJ268,'Page 2 Results'!AJ268&lt;='Page 2 Results'!AK268),"","DATE ERROR!! Please double check the dates you provided.")))</f>
        <v/>
      </c>
      <c r="AN268" s="85" t="str">
        <f>IF(AND(ISBLANK('Page 2 Results'!O268),ISBLANK('Page 2 Results'!P268),ISBLANK('Page 2 Results'!C268)),"",IF('Page 2 Results'!C268="Flush","**Flush Sample**",IF(OR('Page 2 Results'!F268="Ice Machine (Stand Alone)",'Page 2 Results'!F268="Ice Machine (in Refrigerator) -- Not required if non-metal water line"),"**Ice Machine**",ROUND(('Page 2 Results'!P268-'Page 2 Results'!O268)*24,9))))</f>
        <v/>
      </c>
      <c r="AO268" s="85" t="str">
        <f>IF(ISBLANK('Page 2 Results'!AF268),"",IF(ISTEXT('Page 2 Results'!AF268),"No",IF(OR(AND('Page 2 Results'!AF268&gt;=5.5,'Page 2 Results'!AG268="ppb (= ug/L)"),AND('Page 2 Results'!AF268&gt;=5.5/1000,'Page 2 Results'!AG268="ppm (= mg/L)")),"Yes","No")))</f>
        <v/>
      </c>
      <c r="AP268" s="78" t="str">
        <f>IF(AND('Page 2 Results'!AO268="Yes",'Page 2 Results'!G268="Yes (= Consumption)"),"Lead Result = "&amp;IF('Page 2 Results'!AG268="ppm (= mg/L)",'Page 2 Results'!AF268*1000,'Page 2 Results'!AF268)&amp;" ppb &lt;-- Within 24 hours of receipt of laboratory report, access to this consumption outlet must be closed.",IF(AND('Page 2 Results'!AO268="Yes",'Page 2 Results'!G268="No (= Non-Consumption)"),"Lead Result = "&amp;IF('Page 2 Results'!AG268="ppm (= mg/L)",'Page 2 Results'!AF268*1000,'Page 2 Results'!AF268)&amp;" ppb &lt;-- Within 24 hours of receipt of laboratory report, signage must be posted on this non-consumption outlet OR access to this non-consumption outlet must be closed.",""))</f>
        <v/>
      </c>
    </row>
    <row r="269" spans="4:42" x14ac:dyDescent="0.25">
      <c r="D269" s="90" t="str">
        <f>IF(AND('Page 2 Results'!B269="",'Page 2 Results'!C269=""),"",IF('Page 2 Results'!B269="","ERROR: Sample purpose is missing.",IF('Page 2 Results'!C269="","ERROR: Sample type is missing.",IF(OR(AND('Page 2 Results'!B269='Appx--List of Drop-Down Options'!$A$6,'Page 2 Results'!C269="First-Draw"),AND('Page 2 Results'!B269='Appx--List of Drop-Down Options'!$A$7,'Page 2 Results'!C269="Flush")),"ERROR: Sample PURPOSE and sample TYPE do not match.",""))))</f>
        <v/>
      </c>
      <c r="H269" s="101" t="str">
        <f>IF(AND('Page 2 Results'!F269="",'Page 2 Results'!G269=""),"",IF('Page 2 Results'!G269="","ERROR:  Use type of this outlet is missing.",IF(AND(OR(COUNTIF('Appx--List of Drop-Down Options'!$B$5:$B$10,'Page 2 Results'!F269)&gt;0,COUNTIF('Appx--List of Drop-Down Options'!$B$14:$B$15,'Page 2 Results'!F269)&gt;0,COUNTIF('Appx--List of Drop-Down Options'!$B$20:$B$22,'Page 2 Results'!F269)&gt;0,COUNTIF('Appx--List of Drop-Down Options'!$B$30,'Page 2 Results'!F269)&gt;0),'Page 2 Results'!G269="No (= Non-Consumption)"),"ERROR:  This type of outlet must be consumption.","")))</f>
        <v/>
      </c>
      <c r="N269" s="35"/>
      <c r="O269" s="34"/>
      <c r="P269" s="34"/>
      <c r="S269" s="33"/>
      <c r="U269" s="33"/>
      <c r="AB269" s="36"/>
      <c r="AC269" s="36"/>
      <c r="AD269" s="83"/>
      <c r="AE269" s="35"/>
      <c r="AF269" s="37"/>
      <c r="AJ269" s="36"/>
      <c r="AM269" s="92" t="str">
        <f>IF(AND(ISBLANK('Page 2 Results'!P269),ISBLANK('Page 2 Results'!AB269),ISBLANK('Page 2 Results'!AC269),ISBLANK('Page 2 Results'!AJ269),ISBLANK('Page 2 Results'!AK269)),"",IF(OR(ISBLANK('Page 2 Results'!P269),ISBLANK('Page 2 Results'!AB269),ISBLANK('Page 2 Results'!AC269),ISBLANK('Page 2 Results'!AJ269),ISBLANK('Page 2 Results'!AK269)),"DATE ERROR!! At least one of the dates is missing.",IF(AND('Page 2 Results'!O269&lt;='Page 2 Results'!P269,ROUNDDOWN('Page 2 Results'!P269,0)&lt;='Page 2 Results'!AB269,'Page 2 Results'!AB269&lt;='Page 2 Results'!AC269,'Page 2 Results'!AC269&lt;='Page 2 Results'!AJ269,'Page 2 Results'!AJ269&lt;='Page 2 Results'!AK269),"","DATE ERROR!! Please double check the dates you provided.")))</f>
        <v/>
      </c>
      <c r="AN269" s="85" t="str">
        <f>IF(AND(ISBLANK('Page 2 Results'!O269),ISBLANK('Page 2 Results'!P269),ISBLANK('Page 2 Results'!C269)),"",IF('Page 2 Results'!C269="Flush","**Flush Sample**",IF(OR('Page 2 Results'!F269="Ice Machine (Stand Alone)",'Page 2 Results'!F269="Ice Machine (in Refrigerator) -- Not required if non-metal water line"),"**Ice Machine**",ROUND(('Page 2 Results'!P269-'Page 2 Results'!O269)*24,9))))</f>
        <v/>
      </c>
      <c r="AO269" s="85" t="str">
        <f>IF(ISBLANK('Page 2 Results'!AF269),"",IF(ISTEXT('Page 2 Results'!AF269),"No",IF(OR(AND('Page 2 Results'!AF269&gt;=5.5,'Page 2 Results'!AG269="ppb (= ug/L)"),AND('Page 2 Results'!AF269&gt;=5.5/1000,'Page 2 Results'!AG269="ppm (= mg/L)")),"Yes","No")))</f>
        <v/>
      </c>
      <c r="AP269" s="78" t="str">
        <f>IF(AND('Page 2 Results'!AO269="Yes",'Page 2 Results'!G269="Yes (= Consumption)"),"Lead Result = "&amp;IF('Page 2 Results'!AG269="ppm (= mg/L)",'Page 2 Results'!AF269*1000,'Page 2 Results'!AF269)&amp;" ppb &lt;-- Within 24 hours of receipt of laboratory report, access to this consumption outlet must be closed.",IF(AND('Page 2 Results'!AO269="Yes",'Page 2 Results'!G269="No (= Non-Consumption)"),"Lead Result = "&amp;IF('Page 2 Results'!AG269="ppm (= mg/L)",'Page 2 Results'!AF269*1000,'Page 2 Results'!AF269)&amp;" ppb &lt;-- Within 24 hours of receipt of laboratory report, signage must be posted on this non-consumption outlet OR access to this non-consumption outlet must be closed.",""))</f>
        <v/>
      </c>
    </row>
    <row r="270" spans="4:42" x14ac:dyDescent="0.25">
      <c r="D270" s="90" t="str">
        <f>IF(AND('Page 2 Results'!B270="",'Page 2 Results'!C270=""),"",IF('Page 2 Results'!B270="","ERROR: Sample purpose is missing.",IF('Page 2 Results'!C270="","ERROR: Sample type is missing.",IF(OR(AND('Page 2 Results'!B270='Appx--List of Drop-Down Options'!$A$6,'Page 2 Results'!C270="First-Draw"),AND('Page 2 Results'!B270='Appx--List of Drop-Down Options'!$A$7,'Page 2 Results'!C270="Flush")),"ERROR: Sample PURPOSE and sample TYPE do not match.",""))))</f>
        <v/>
      </c>
      <c r="H270" s="101" t="str">
        <f>IF(AND('Page 2 Results'!F270="",'Page 2 Results'!G270=""),"",IF('Page 2 Results'!G270="","ERROR:  Use type of this outlet is missing.",IF(AND(OR(COUNTIF('Appx--List of Drop-Down Options'!$B$5:$B$10,'Page 2 Results'!F270)&gt;0,COUNTIF('Appx--List of Drop-Down Options'!$B$14:$B$15,'Page 2 Results'!F270)&gt;0,COUNTIF('Appx--List of Drop-Down Options'!$B$20:$B$22,'Page 2 Results'!F270)&gt;0,COUNTIF('Appx--List of Drop-Down Options'!$B$30,'Page 2 Results'!F270)&gt;0),'Page 2 Results'!G270="No (= Non-Consumption)"),"ERROR:  This type of outlet must be consumption.","")))</f>
        <v/>
      </c>
      <c r="N270" s="35"/>
      <c r="O270" s="34"/>
      <c r="P270" s="34"/>
      <c r="S270" s="33"/>
      <c r="U270" s="33"/>
      <c r="AB270" s="36"/>
      <c r="AC270" s="36"/>
      <c r="AD270" s="83"/>
      <c r="AE270" s="35"/>
      <c r="AF270" s="37"/>
      <c r="AJ270" s="36"/>
      <c r="AM270" s="92" t="str">
        <f>IF(AND(ISBLANK('Page 2 Results'!P270),ISBLANK('Page 2 Results'!AB270),ISBLANK('Page 2 Results'!AC270),ISBLANK('Page 2 Results'!AJ270),ISBLANK('Page 2 Results'!AK270)),"",IF(OR(ISBLANK('Page 2 Results'!P270),ISBLANK('Page 2 Results'!AB270),ISBLANK('Page 2 Results'!AC270),ISBLANK('Page 2 Results'!AJ270),ISBLANK('Page 2 Results'!AK270)),"DATE ERROR!! At least one of the dates is missing.",IF(AND('Page 2 Results'!O270&lt;='Page 2 Results'!P270,ROUNDDOWN('Page 2 Results'!P270,0)&lt;='Page 2 Results'!AB270,'Page 2 Results'!AB270&lt;='Page 2 Results'!AC270,'Page 2 Results'!AC270&lt;='Page 2 Results'!AJ270,'Page 2 Results'!AJ270&lt;='Page 2 Results'!AK270),"","DATE ERROR!! Please double check the dates you provided.")))</f>
        <v/>
      </c>
      <c r="AN270" s="85" t="str">
        <f>IF(AND(ISBLANK('Page 2 Results'!O270),ISBLANK('Page 2 Results'!P270),ISBLANK('Page 2 Results'!C270)),"",IF('Page 2 Results'!C270="Flush","**Flush Sample**",IF(OR('Page 2 Results'!F270="Ice Machine (Stand Alone)",'Page 2 Results'!F270="Ice Machine (in Refrigerator) -- Not required if non-metal water line"),"**Ice Machine**",ROUND(('Page 2 Results'!P270-'Page 2 Results'!O270)*24,9))))</f>
        <v/>
      </c>
      <c r="AO270" s="85" t="str">
        <f>IF(ISBLANK('Page 2 Results'!AF270),"",IF(ISTEXT('Page 2 Results'!AF270),"No",IF(OR(AND('Page 2 Results'!AF270&gt;=5.5,'Page 2 Results'!AG270="ppb (= ug/L)"),AND('Page 2 Results'!AF270&gt;=5.5/1000,'Page 2 Results'!AG270="ppm (= mg/L)")),"Yes","No")))</f>
        <v/>
      </c>
      <c r="AP270" s="78" t="str">
        <f>IF(AND('Page 2 Results'!AO270="Yes",'Page 2 Results'!G270="Yes (= Consumption)"),"Lead Result = "&amp;IF('Page 2 Results'!AG270="ppm (= mg/L)",'Page 2 Results'!AF270*1000,'Page 2 Results'!AF270)&amp;" ppb &lt;-- Within 24 hours of receipt of laboratory report, access to this consumption outlet must be closed.",IF(AND('Page 2 Results'!AO270="Yes",'Page 2 Results'!G270="No (= Non-Consumption)"),"Lead Result = "&amp;IF('Page 2 Results'!AG270="ppm (= mg/L)",'Page 2 Results'!AF270*1000,'Page 2 Results'!AF270)&amp;" ppb &lt;-- Within 24 hours of receipt of laboratory report, signage must be posted on this non-consumption outlet OR access to this non-consumption outlet must be closed.",""))</f>
        <v/>
      </c>
    </row>
    <row r="271" spans="4:42" x14ac:dyDescent="0.25">
      <c r="D271" s="90" t="str">
        <f>IF(AND('Page 2 Results'!B271="",'Page 2 Results'!C271=""),"",IF('Page 2 Results'!B271="","ERROR: Sample purpose is missing.",IF('Page 2 Results'!C271="","ERROR: Sample type is missing.",IF(OR(AND('Page 2 Results'!B271='Appx--List of Drop-Down Options'!$A$6,'Page 2 Results'!C271="First-Draw"),AND('Page 2 Results'!B271='Appx--List of Drop-Down Options'!$A$7,'Page 2 Results'!C271="Flush")),"ERROR: Sample PURPOSE and sample TYPE do not match.",""))))</f>
        <v/>
      </c>
      <c r="H271" s="101" t="str">
        <f>IF(AND('Page 2 Results'!F271="",'Page 2 Results'!G271=""),"",IF('Page 2 Results'!G271="","ERROR:  Use type of this outlet is missing.",IF(AND(OR(COUNTIF('Appx--List of Drop-Down Options'!$B$5:$B$10,'Page 2 Results'!F271)&gt;0,COUNTIF('Appx--List of Drop-Down Options'!$B$14:$B$15,'Page 2 Results'!F271)&gt;0,COUNTIF('Appx--List of Drop-Down Options'!$B$20:$B$22,'Page 2 Results'!F271)&gt;0,COUNTIF('Appx--List of Drop-Down Options'!$B$30,'Page 2 Results'!F271)&gt;0),'Page 2 Results'!G271="No (= Non-Consumption)"),"ERROR:  This type of outlet must be consumption.","")))</f>
        <v/>
      </c>
      <c r="N271" s="35"/>
      <c r="O271" s="34"/>
      <c r="P271" s="34"/>
      <c r="S271" s="33"/>
      <c r="U271" s="33"/>
      <c r="AB271" s="36"/>
      <c r="AC271" s="36"/>
      <c r="AD271" s="83"/>
      <c r="AE271" s="35"/>
      <c r="AF271" s="37"/>
      <c r="AJ271" s="36"/>
      <c r="AM271" s="92" t="str">
        <f>IF(AND(ISBLANK('Page 2 Results'!P271),ISBLANK('Page 2 Results'!AB271),ISBLANK('Page 2 Results'!AC271),ISBLANK('Page 2 Results'!AJ271),ISBLANK('Page 2 Results'!AK271)),"",IF(OR(ISBLANK('Page 2 Results'!P271),ISBLANK('Page 2 Results'!AB271),ISBLANK('Page 2 Results'!AC271),ISBLANK('Page 2 Results'!AJ271),ISBLANK('Page 2 Results'!AK271)),"DATE ERROR!! At least one of the dates is missing.",IF(AND('Page 2 Results'!O271&lt;='Page 2 Results'!P271,ROUNDDOWN('Page 2 Results'!P271,0)&lt;='Page 2 Results'!AB271,'Page 2 Results'!AB271&lt;='Page 2 Results'!AC271,'Page 2 Results'!AC271&lt;='Page 2 Results'!AJ271,'Page 2 Results'!AJ271&lt;='Page 2 Results'!AK271),"","DATE ERROR!! Please double check the dates you provided.")))</f>
        <v/>
      </c>
      <c r="AN271" s="85" t="str">
        <f>IF(AND(ISBLANK('Page 2 Results'!O271),ISBLANK('Page 2 Results'!P271),ISBLANK('Page 2 Results'!C271)),"",IF('Page 2 Results'!C271="Flush","**Flush Sample**",IF(OR('Page 2 Results'!F271="Ice Machine (Stand Alone)",'Page 2 Results'!F271="Ice Machine (in Refrigerator) -- Not required if non-metal water line"),"**Ice Machine**",ROUND(('Page 2 Results'!P271-'Page 2 Results'!O271)*24,9))))</f>
        <v/>
      </c>
      <c r="AO271" s="85" t="str">
        <f>IF(ISBLANK('Page 2 Results'!AF271),"",IF(ISTEXT('Page 2 Results'!AF271),"No",IF(OR(AND('Page 2 Results'!AF271&gt;=5.5,'Page 2 Results'!AG271="ppb (= ug/L)"),AND('Page 2 Results'!AF271&gt;=5.5/1000,'Page 2 Results'!AG271="ppm (= mg/L)")),"Yes","No")))</f>
        <v/>
      </c>
      <c r="AP271" s="78" t="str">
        <f>IF(AND('Page 2 Results'!AO271="Yes",'Page 2 Results'!G271="Yes (= Consumption)"),"Lead Result = "&amp;IF('Page 2 Results'!AG271="ppm (= mg/L)",'Page 2 Results'!AF271*1000,'Page 2 Results'!AF271)&amp;" ppb &lt;-- Within 24 hours of receipt of laboratory report, access to this consumption outlet must be closed.",IF(AND('Page 2 Results'!AO271="Yes",'Page 2 Results'!G271="No (= Non-Consumption)"),"Lead Result = "&amp;IF('Page 2 Results'!AG271="ppm (= mg/L)",'Page 2 Results'!AF271*1000,'Page 2 Results'!AF271)&amp;" ppb &lt;-- Within 24 hours of receipt of laboratory report, signage must be posted on this non-consumption outlet OR access to this non-consumption outlet must be closed.",""))</f>
        <v/>
      </c>
    </row>
    <row r="272" spans="4:42" x14ac:dyDescent="0.25">
      <c r="D272" s="90" t="str">
        <f>IF(AND('Page 2 Results'!B272="",'Page 2 Results'!C272=""),"",IF('Page 2 Results'!B272="","ERROR: Sample purpose is missing.",IF('Page 2 Results'!C272="","ERROR: Sample type is missing.",IF(OR(AND('Page 2 Results'!B272='Appx--List of Drop-Down Options'!$A$6,'Page 2 Results'!C272="First-Draw"),AND('Page 2 Results'!B272='Appx--List of Drop-Down Options'!$A$7,'Page 2 Results'!C272="Flush")),"ERROR: Sample PURPOSE and sample TYPE do not match.",""))))</f>
        <v/>
      </c>
      <c r="H272" s="101" t="str">
        <f>IF(AND('Page 2 Results'!F272="",'Page 2 Results'!G272=""),"",IF('Page 2 Results'!G272="","ERROR:  Use type of this outlet is missing.",IF(AND(OR(COUNTIF('Appx--List of Drop-Down Options'!$B$5:$B$10,'Page 2 Results'!F272)&gt;0,COUNTIF('Appx--List of Drop-Down Options'!$B$14:$B$15,'Page 2 Results'!F272)&gt;0,COUNTIF('Appx--List of Drop-Down Options'!$B$20:$B$22,'Page 2 Results'!F272)&gt;0,COUNTIF('Appx--List of Drop-Down Options'!$B$30,'Page 2 Results'!F272)&gt;0),'Page 2 Results'!G272="No (= Non-Consumption)"),"ERROR:  This type of outlet must be consumption.","")))</f>
        <v/>
      </c>
      <c r="N272" s="35"/>
      <c r="O272" s="34"/>
      <c r="P272" s="34"/>
      <c r="S272" s="33"/>
      <c r="U272" s="33"/>
      <c r="AB272" s="36"/>
      <c r="AC272" s="36"/>
      <c r="AD272" s="83"/>
      <c r="AE272" s="35"/>
      <c r="AF272" s="37"/>
      <c r="AJ272" s="36"/>
      <c r="AM272" s="92" t="str">
        <f>IF(AND(ISBLANK('Page 2 Results'!P272),ISBLANK('Page 2 Results'!AB272),ISBLANK('Page 2 Results'!AC272),ISBLANK('Page 2 Results'!AJ272),ISBLANK('Page 2 Results'!AK272)),"",IF(OR(ISBLANK('Page 2 Results'!P272),ISBLANK('Page 2 Results'!AB272),ISBLANK('Page 2 Results'!AC272),ISBLANK('Page 2 Results'!AJ272),ISBLANK('Page 2 Results'!AK272)),"DATE ERROR!! At least one of the dates is missing.",IF(AND('Page 2 Results'!O272&lt;='Page 2 Results'!P272,ROUNDDOWN('Page 2 Results'!P272,0)&lt;='Page 2 Results'!AB272,'Page 2 Results'!AB272&lt;='Page 2 Results'!AC272,'Page 2 Results'!AC272&lt;='Page 2 Results'!AJ272,'Page 2 Results'!AJ272&lt;='Page 2 Results'!AK272),"","DATE ERROR!! Please double check the dates you provided.")))</f>
        <v/>
      </c>
      <c r="AN272" s="85" t="str">
        <f>IF(AND(ISBLANK('Page 2 Results'!O272),ISBLANK('Page 2 Results'!P272),ISBLANK('Page 2 Results'!C272)),"",IF('Page 2 Results'!C272="Flush","**Flush Sample**",IF(OR('Page 2 Results'!F272="Ice Machine (Stand Alone)",'Page 2 Results'!F272="Ice Machine (in Refrigerator) -- Not required if non-metal water line"),"**Ice Machine**",ROUND(('Page 2 Results'!P272-'Page 2 Results'!O272)*24,9))))</f>
        <v/>
      </c>
      <c r="AO272" s="85" t="str">
        <f>IF(ISBLANK('Page 2 Results'!AF272),"",IF(ISTEXT('Page 2 Results'!AF272),"No",IF(OR(AND('Page 2 Results'!AF272&gt;=5.5,'Page 2 Results'!AG272="ppb (= ug/L)"),AND('Page 2 Results'!AF272&gt;=5.5/1000,'Page 2 Results'!AG272="ppm (= mg/L)")),"Yes","No")))</f>
        <v/>
      </c>
      <c r="AP272" s="78" t="str">
        <f>IF(AND('Page 2 Results'!AO272="Yes",'Page 2 Results'!G272="Yes (= Consumption)"),"Lead Result = "&amp;IF('Page 2 Results'!AG272="ppm (= mg/L)",'Page 2 Results'!AF272*1000,'Page 2 Results'!AF272)&amp;" ppb &lt;-- Within 24 hours of receipt of laboratory report, access to this consumption outlet must be closed.",IF(AND('Page 2 Results'!AO272="Yes",'Page 2 Results'!G272="No (= Non-Consumption)"),"Lead Result = "&amp;IF('Page 2 Results'!AG272="ppm (= mg/L)",'Page 2 Results'!AF272*1000,'Page 2 Results'!AF272)&amp;" ppb &lt;-- Within 24 hours of receipt of laboratory report, signage must be posted on this non-consumption outlet OR access to this non-consumption outlet must be closed.",""))</f>
        <v/>
      </c>
    </row>
    <row r="273" spans="4:42" x14ac:dyDescent="0.25">
      <c r="D273" s="90" t="str">
        <f>IF(AND('Page 2 Results'!B273="",'Page 2 Results'!C273=""),"",IF('Page 2 Results'!B273="","ERROR: Sample purpose is missing.",IF('Page 2 Results'!C273="","ERROR: Sample type is missing.",IF(OR(AND('Page 2 Results'!B273='Appx--List of Drop-Down Options'!$A$6,'Page 2 Results'!C273="First-Draw"),AND('Page 2 Results'!B273='Appx--List of Drop-Down Options'!$A$7,'Page 2 Results'!C273="Flush")),"ERROR: Sample PURPOSE and sample TYPE do not match.",""))))</f>
        <v/>
      </c>
      <c r="H273" s="101" t="str">
        <f>IF(AND('Page 2 Results'!F273="",'Page 2 Results'!G273=""),"",IF('Page 2 Results'!G273="","ERROR:  Use type of this outlet is missing.",IF(AND(OR(COUNTIF('Appx--List of Drop-Down Options'!$B$5:$B$10,'Page 2 Results'!F273)&gt;0,COUNTIF('Appx--List of Drop-Down Options'!$B$14:$B$15,'Page 2 Results'!F273)&gt;0,COUNTIF('Appx--List of Drop-Down Options'!$B$20:$B$22,'Page 2 Results'!F273)&gt;0,COUNTIF('Appx--List of Drop-Down Options'!$B$30,'Page 2 Results'!F273)&gt;0),'Page 2 Results'!G273="No (= Non-Consumption)"),"ERROR:  This type of outlet must be consumption.","")))</f>
        <v/>
      </c>
      <c r="N273" s="35"/>
      <c r="O273" s="34"/>
      <c r="P273" s="34"/>
      <c r="S273" s="33"/>
      <c r="U273" s="33"/>
      <c r="AB273" s="36"/>
      <c r="AC273" s="36"/>
      <c r="AD273" s="83"/>
      <c r="AE273" s="35"/>
      <c r="AF273" s="37"/>
      <c r="AJ273" s="36"/>
      <c r="AM273" s="92" t="str">
        <f>IF(AND(ISBLANK('Page 2 Results'!P273),ISBLANK('Page 2 Results'!AB273),ISBLANK('Page 2 Results'!AC273),ISBLANK('Page 2 Results'!AJ273),ISBLANK('Page 2 Results'!AK273)),"",IF(OR(ISBLANK('Page 2 Results'!P273),ISBLANK('Page 2 Results'!AB273),ISBLANK('Page 2 Results'!AC273),ISBLANK('Page 2 Results'!AJ273),ISBLANK('Page 2 Results'!AK273)),"DATE ERROR!! At least one of the dates is missing.",IF(AND('Page 2 Results'!O273&lt;='Page 2 Results'!P273,ROUNDDOWN('Page 2 Results'!P273,0)&lt;='Page 2 Results'!AB273,'Page 2 Results'!AB273&lt;='Page 2 Results'!AC273,'Page 2 Results'!AC273&lt;='Page 2 Results'!AJ273,'Page 2 Results'!AJ273&lt;='Page 2 Results'!AK273),"","DATE ERROR!! Please double check the dates you provided.")))</f>
        <v/>
      </c>
      <c r="AN273" s="85" t="str">
        <f>IF(AND(ISBLANK('Page 2 Results'!O273),ISBLANK('Page 2 Results'!P273),ISBLANK('Page 2 Results'!C273)),"",IF('Page 2 Results'!C273="Flush","**Flush Sample**",IF(OR('Page 2 Results'!F273="Ice Machine (Stand Alone)",'Page 2 Results'!F273="Ice Machine (in Refrigerator) -- Not required if non-metal water line"),"**Ice Machine**",ROUND(('Page 2 Results'!P273-'Page 2 Results'!O273)*24,9))))</f>
        <v/>
      </c>
      <c r="AO273" s="85" t="str">
        <f>IF(ISBLANK('Page 2 Results'!AF273),"",IF(ISTEXT('Page 2 Results'!AF273),"No",IF(OR(AND('Page 2 Results'!AF273&gt;=5.5,'Page 2 Results'!AG273="ppb (= ug/L)"),AND('Page 2 Results'!AF273&gt;=5.5/1000,'Page 2 Results'!AG273="ppm (= mg/L)")),"Yes","No")))</f>
        <v/>
      </c>
      <c r="AP273" s="78" t="str">
        <f>IF(AND('Page 2 Results'!AO273="Yes",'Page 2 Results'!G273="Yes (= Consumption)"),"Lead Result = "&amp;IF('Page 2 Results'!AG273="ppm (= mg/L)",'Page 2 Results'!AF273*1000,'Page 2 Results'!AF273)&amp;" ppb &lt;-- Within 24 hours of receipt of laboratory report, access to this consumption outlet must be closed.",IF(AND('Page 2 Results'!AO273="Yes",'Page 2 Results'!G273="No (= Non-Consumption)"),"Lead Result = "&amp;IF('Page 2 Results'!AG273="ppm (= mg/L)",'Page 2 Results'!AF273*1000,'Page 2 Results'!AF273)&amp;" ppb &lt;-- Within 24 hours of receipt of laboratory report, signage must be posted on this non-consumption outlet OR access to this non-consumption outlet must be closed.",""))</f>
        <v/>
      </c>
    </row>
    <row r="274" spans="4:42" x14ac:dyDescent="0.25">
      <c r="D274" s="90" t="str">
        <f>IF(AND('Page 2 Results'!B274="",'Page 2 Results'!C274=""),"",IF('Page 2 Results'!B274="","ERROR: Sample purpose is missing.",IF('Page 2 Results'!C274="","ERROR: Sample type is missing.",IF(OR(AND('Page 2 Results'!B274='Appx--List of Drop-Down Options'!$A$6,'Page 2 Results'!C274="First-Draw"),AND('Page 2 Results'!B274='Appx--List of Drop-Down Options'!$A$7,'Page 2 Results'!C274="Flush")),"ERROR: Sample PURPOSE and sample TYPE do not match.",""))))</f>
        <v/>
      </c>
      <c r="H274" s="101" t="str">
        <f>IF(AND('Page 2 Results'!F274="",'Page 2 Results'!G274=""),"",IF('Page 2 Results'!G274="","ERROR:  Use type of this outlet is missing.",IF(AND(OR(COUNTIF('Appx--List of Drop-Down Options'!$B$5:$B$10,'Page 2 Results'!F274)&gt;0,COUNTIF('Appx--List of Drop-Down Options'!$B$14:$B$15,'Page 2 Results'!F274)&gt;0,COUNTIF('Appx--List of Drop-Down Options'!$B$20:$B$22,'Page 2 Results'!F274)&gt;0,COUNTIF('Appx--List of Drop-Down Options'!$B$30,'Page 2 Results'!F274)&gt;0),'Page 2 Results'!G274="No (= Non-Consumption)"),"ERROR:  This type of outlet must be consumption.","")))</f>
        <v/>
      </c>
      <c r="N274" s="35"/>
      <c r="O274" s="34"/>
      <c r="P274" s="34"/>
      <c r="S274" s="33"/>
      <c r="U274" s="33"/>
      <c r="AB274" s="36"/>
      <c r="AC274" s="36"/>
      <c r="AD274" s="83"/>
      <c r="AE274" s="35"/>
      <c r="AF274" s="37"/>
      <c r="AJ274" s="36"/>
      <c r="AM274" s="92" t="str">
        <f>IF(AND(ISBLANK('Page 2 Results'!P274),ISBLANK('Page 2 Results'!AB274),ISBLANK('Page 2 Results'!AC274),ISBLANK('Page 2 Results'!AJ274),ISBLANK('Page 2 Results'!AK274)),"",IF(OR(ISBLANK('Page 2 Results'!P274),ISBLANK('Page 2 Results'!AB274),ISBLANK('Page 2 Results'!AC274),ISBLANK('Page 2 Results'!AJ274),ISBLANK('Page 2 Results'!AK274)),"DATE ERROR!! At least one of the dates is missing.",IF(AND('Page 2 Results'!O274&lt;='Page 2 Results'!P274,ROUNDDOWN('Page 2 Results'!P274,0)&lt;='Page 2 Results'!AB274,'Page 2 Results'!AB274&lt;='Page 2 Results'!AC274,'Page 2 Results'!AC274&lt;='Page 2 Results'!AJ274,'Page 2 Results'!AJ274&lt;='Page 2 Results'!AK274),"","DATE ERROR!! Please double check the dates you provided.")))</f>
        <v/>
      </c>
      <c r="AN274" s="85" t="str">
        <f>IF(AND(ISBLANK('Page 2 Results'!O274),ISBLANK('Page 2 Results'!P274),ISBLANK('Page 2 Results'!C274)),"",IF('Page 2 Results'!C274="Flush","**Flush Sample**",IF(OR('Page 2 Results'!F274="Ice Machine (Stand Alone)",'Page 2 Results'!F274="Ice Machine (in Refrigerator) -- Not required if non-metal water line"),"**Ice Machine**",ROUND(('Page 2 Results'!P274-'Page 2 Results'!O274)*24,9))))</f>
        <v/>
      </c>
      <c r="AO274" s="85" t="str">
        <f>IF(ISBLANK('Page 2 Results'!AF274),"",IF(ISTEXT('Page 2 Results'!AF274),"No",IF(OR(AND('Page 2 Results'!AF274&gt;=5.5,'Page 2 Results'!AG274="ppb (= ug/L)"),AND('Page 2 Results'!AF274&gt;=5.5/1000,'Page 2 Results'!AG274="ppm (= mg/L)")),"Yes","No")))</f>
        <v/>
      </c>
      <c r="AP274" s="78" t="str">
        <f>IF(AND('Page 2 Results'!AO274="Yes",'Page 2 Results'!G274="Yes (= Consumption)"),"Lead Result = "&amp;IF('Page 2 Results'!AG274="ppm (= mg/L)",'Page 2 Results'!AF274*1000,'Page 2 Results'!AF274)&amp;" ppb &lt;-- Within 24 hours of receipt of laboratory report, access to this consumption outlet must be closed.",IF(AND('Page 2 Results'!AO274="Yes",'Page 2 Results'!G274="No (= Non-Consumption)"),"Lead Result = "&amp;IF('Page 2 Results'!AG274="ppm (= mg/L)",'Page 2 Results'!AF274*1000,'Page 2 Results'!AF274)&amp;" ppb &lt;-- Within 24 hours of receipt of laboratory report, signage must be posted on this non-consumption outlet OR access to this non-consumption outlet must be closed.",""))</f>
        <v/>
      </c>
    </row>
    <row r="275" spans="4:42" x14ac:dyDescent="0.25">
      <c r="D275" s="90" t="str">
        <f>IF(AND('Page 2 Results'!B275="",'Page 2 Results'!C275=""),"",IF('Page 2 Results'!B275="","ERROR: Sample purpose is missing.",IF('Page 2 Results'!C275="","ERROR: Sample type is missing.",IF(OR(AND('Page 2 Results'!B275='Appx--List of Drop-Down Options'!$A$6,'Page 2 Results'!C275="First-Draw"),AND('Page 2 Results'!B275='Appx--List of Drop-Down Options'!$A$7,'Page 2 Results'!C275="Flush")),"ERROR: Sample PURPOSE and sample TYPE do not match.",""))))</f>
        <v/>
      </c>
      <c r="H275" s="101" t="str">
        <f>IF(AND('Page 2 Results'!F275="",'Page 2 Results'!G275=""),"",IF('Page 2 Results'!G275="","ERROR:  Use type of this outlet is missing.",IF(AND(OR(COUNTIF('Appx--List of Drop-Down Options'!$B$5:$B$10,'Page 2 Results'!F275)&gt;0,COUNTIF('Appx--List of Drop-Down Options'!$B$14:$B$15,'Page 2 Results'!F275)&gt;0,COUNTIF('Appx--List of Drop-Down Options'!$B$20:$B$22,'Page 2 Results'!F275)&gt;0,COUNTIF('Appx--List of Drop-Down Options'!$B$30,'Page 2 Results'!F275)&gt;0),'Page 2 Results'!G275="No (= Non-Consumption)"),"ERROR:  This type of outlet must be consumption.","")))</f>
        <v/>
      </c>
      <c r="N275" s="35"/>
      <c r="O275" s="34"/>
      <c r="P275" s="34"/>
      <c r="S275" s="33"/>
      <c r="U275" s="33"/>
      <c r="AB275" s="36"/>
      <c r="AC275" s="36"/>
      <c r="AD275" s="83"/>
      <c r="AE275" s="35"/>
      <c r="AF275" s="37"/>
      <c r="AJ275" s="36"/>
      <c r="AM275" s="92" t="str">
        <f>IF(AND(ISBLANK('Page 2 Results'!P275),ISBLANK('Page 2 Results'!AB275),ISBLANK('Page 2 Results'!AC275),ISBLANK('Page 2 Results'!AJ275),ISBLANK('Page 2 Results'!AK275)),"",IF(OR(ISBLANK('Page 2 Results'!P275),ISBLANK('Page 2 Results'!AB275),ISBLANK('Page 2 Results'!AC275),ISBLANK('Page 2 Results'!AJ275),ISBLANK('Page 2 Results'!AK275)),"DATE ERROR!! At least one of the dates is missing.",IF(AND('Page 2 Results'!O275&lt;='Page 2 Results'!P275,ROUNDDOWN('Page 2 Results'!P275,0)&lt;='Page 2 Results'!AB275,'Page 2 Results'!AB275&lt;='Page 2 Results'!AC275,'Page 2 Results'!AC275&lt;='Page 2 Results'!AJ275,'Page 2 Results'!AJ275&lt;='Page 2 Results'!AK275),"","DATE ERROR!! Please double check the dates you provided.")))</f>
        <v/>
      </c>
      <c r="AN275" s="85" t="str">
        <f>IF(AND(ISBLANK('Page 2 Results'!O275),ISBLANK('Page 2 Results'!P275),ISBLANK('Page 2 Results'!C275)),"",IF('Page 2 Results'!C275="Flush","**Flush Sample**",IF(OR('Page 2 Results'!F275="Ice Machine (Stand Alone)",'Page 2 Results'!F275="Ice Machine (in Refrigerator) -- Not required if non-metal water line"),"**Ice Machine**",ROUND(('Page 2 Results'!P275-'Page 2 Results'!O275)*24,9))))</f>
        <v/>
      </c>
      <c r="AO275" s="85" t="str">
        <f>IF(ISBLANK('Page 2 Results'!AF275),"",IF(ISTEXT('Page 2 Results'!AF275),"No",IF(OR(AND('Page 2 Results'!AF275&gt;=5.5,'Page 2 Results'!AG275="ppb (= ug/L)"),AND('Page 2 Results'!AF275&gt;=5.5/1000,'Page 2 Results'!AG275="ppm (= mg/L)")),"Yes","No")))</f>
        <v/>
      </c>
      <c r="AP275" s="78" t="str">
        <f>IF(AND('Page 2 Results'!AO275="Yes",'Page 2 Results'!G275="Yes (= Consumption)"),"Lead Result = "&amp;IF('Page 2 Results'!AG275="ppm (= mg/L)",'Page 2 Results'!AF275*1000,'Page 2 Results'!AF275)&amp;" ppb &lt;-- Within 24 hours of receipt of laboratory report, access to this consumption outlet must be closed.",IF(AND('Page 2 Results'!AO275="Yes",'Page 2 Results'!G275="No (= Non-Consumption)"),"Lead Result = "&amp;IF('Page 2 Results'!AG275="ppm (= mg/L)",'Page 2 Results'!AF275*1000,'Page 2 Results'!AF275)&amp;" ppb &lt;-- Within 24 hours of receipt of laboratory report, signage must be posted on this non-consumption outlet OR access to this non-consumption outlet must be closed.",""))</f>
        <v/>
      </c>
    </row>
    <row r="276" spans="4:42" x14ac:dyDescent="0.25">
      <c r="D276" s="90" t="str">
        <f>IF(AND('Page 2 Results'!B276="",'Page 2 Results'!C276=""),"",IF('Page 2 Results'!B276="","ERROR: Sample purpose is missing.",IF('Page 2 Results'!C276="","ERROR: Sample type is missing.",IF(OR(AND('Page 2 Results'!B276='Appx--List of Drop-Down Options'!$A$6,'Page 2 Results'!C276="First-Draw"),AND('Page 2 Results'!B276='Appx--List of Drop-Down Options'!$A$7,'Page 2 Results'!C276="Flush")),"ERROR: Sample PURPOSE and sample TYPE do not match.",""))))</f>
        <v/>
      </c>
      <c r="H276" s="101" t="str">
        <f>IF(AND('Page 2 Results'!F276="",'Page 2 Results'!G276=""),"",IF('Page 2 Results'!G276="","ERROR:  Use type of this outlet is missing.",IF(AND(OR(COUNTIF('Appx--List of Drop-Down Options'!$B$5:$B$10,'Page 2 Results'!F276)&gt;0,COUNTIF('Appx--List of Drop-Down Options'!$B$14:$B$15,'Page 2 Results'!F276)&gt;0,COUNTIF('Appx--List of Drop-Down Options'!$B$20:$B$22,'Page 2 Results'!F276)&gt;0,COUNTIF('Appx--List of Drop-Down Options'!$B$30,'Page 2 Results'!F276)&gt;0),'Page 2 Results'!G276="No (= Non-Consumption)"),"ERROR:  This type of outlet must be consumption.","")))</f>
        <v/>
      </c>
      <c r="N276" s="35"/>
      <c r="O276" s="34"/>
      <c r="P276" s="34"/>
      <c r="S276" s="33"/>
      <c r="U276" s="33"/>
      <c r="AB276" s="36"/>
      <c r="AC276" s="36"/>
      <c r="AD276" s="83"/>
      <c r="AE276" s="35"/>
      <c r="AF276" s="37"/>
      <c r="AJ276" s="36"/>
      <c r="AM276" s="92" t="str">
        <f>IF(AND(ISBLANK('Page 2 Results'!P276),ISBLANK('Page 2 Results'!AB276),ISBLANK('Page 2 Results'!AC276),ISBLANK('Page 2 Results'!AJ276),ISBLANK('Page 2 Results'!AK276)),"",IF(OR(ISBLANK('Page 2 Results'!P276),ISBLANK('Page 2 Results'!AB276),ISBLANK('Page 2 Results'!AC276),ISBLANK('Page 2 Results'!AJ276),ISBLANK('Page 2 Results'!AK276)),"DATE ERROR!! At least one of the dates is missing.",IF(AND('Page 2 Results'!O276&lt;='Page 2 Results'!P276,ROUNDDOWN('Page 2 Results'!P276,0)&lt;='Page 2 Results'!AB276,'Page 2 Results'!AB276&lt;='Page 2 Results'!AC276,'Page 2 Results'!AC276&lt;='Page 2 Results'!AJ276,'Page 2 Results'!AJ276&lt;='Page 2 Results'!AK276),"","DATE ERROR!! Please double check the dates you provided.")))</f>
        <v/>
      </c>
      <c r="AN276" s="85" t="str">
        <f>IF(AND(ISBLANK('Page 2 Results'!O276),ISBLANK('Page 2 Results'!P276),ISBLANK('Page 2 Results'!C276)),"",IF('Page 2 Results'!C276="Flush","**Flush Sample**",IF(OR('Page 2 Results'!F276="Ice Machine (Stand Alone)",'Page 2 Results'!F276="Ice Machine (in Refrigerator) -- Not required if non-metal water line"),"**Ice Machine**",ROUND(('Page 2 Results'!P276-'Page 2 Results'!O276)*24,9))))</f>
        <v/>
      </c>
      <c r="AO276" s="85" t="str">
        <f>IF(ISBLANK('Page 2 Results'!AF276),"",IF(ISTEXT('Page 2 Results'!AF276),"No",IF(OR(AND('Page 2 Results'!AF276&gt;=5.5,'Page 2 Results'!AG276="ppb (= ug/L)"),AND('Page 2 Results'!AF276&gt;=5.5/1000,'Page 2 Results'!AG276="ppm (= mg/L)")),"Yes","No")))</f>
        <v/>
      </c>
      <c r="AP276" s="78" t="str">
        <f>IF(AND('Page 2 Results'!AO276="Yes",'Page 2 Results'!G276="Yes (= Consumption)"),"Lead Result = "&amp;IF('Page 2 Results'!AG276="ppm (= mg/L)",'Page 2 Results'!AF276*1000,'Page 2 Results'!AF276)&amp;" ppb &lt;-- Within 24 hours of receipt of laboratory report, access to this consumption outlet must be closed.",IF(AND('Page 2 Results'!AO276="Yes",'Page 2 Results'!G276="No (= Non-Consumption)"),"Lead Result = "&amp;IF('Page 2 Results'!AG276="ppm (= mg/L)",'Page 2 Results'!AF276*1000,'Page 2 Results'!AF276)&amp;" ppb &lt;-- Within 24 hours of receipt of laboratory report, signage must be posted on this non-consumption outlet OR access to this non-consumption outlet must be closed.",""))</f>
        <v/>
      </c>
    </row>
    <row r="277" spans="4:42" x14ac:dyDescent="0.25">
      <c r="D277" s="90" t="str">
        <f>IF(AND('Page 2 Results'!B277="",'Page 2 Results'!C277=""),"",IF('Page 2 Results'!B277="","ERROR: Sample purpose is missing.",IF('Page 2 Results'!C277="","ERROR: Sample type is missing.",IF(OR(AND('Page 2 Results'!B277='Appx--List of Drop-Down Options'!$A$6,'Page 2 Results'!C277="First-Draw"),AND('Page 2 Results'!B277='Appx--List of Drop-Down Options'!$A$7,'Page 2 Results'!C277="Flush")),"ERROR: Sample PURPOSE and sample TYPE do not match.",""))))</f>
        <v/>
      </c>
      <c r="H277" s="101" t="str">
        <f>IF(AND('Page 2 Results'!F277="",'Page 2 Results'!G277=""),"",IF('Page 2 Results'!G277="","ERROR:  Use type of this outlet is missing.",IF(AND(OR(COUNTIF('Appx--List of Drop-Down Options'!$B$5:$B$10,'Page 2 Results'!F277)&gt;0,COUNTIF('Appx--List of Drop-Down Options'!$B$14:$B$15,'Page 2 Results'!F277)&gt;0,COUNTIF('Appx--List of Drop-Down Options'!$B$20:$B$22,'Page 2 Results'!F277)&gt;0,COUNTIF('Appx--List of Drop-Down Options'!$B$30,'Page 2 Results'!F277)&gt;0),'Page 2 Results'!G277="No (= Non-Consumption)"),"ERROR:  This type of outlet must be consumption.","")))</f>
        <v/>
      </c>
      <c r="N277" s="35"/>
      <c r="O277" s="34"/>
      <c r="P277" s="34"/>
      <c r="S277" s="33"/>
      <c r="U277" s="33"/>
      <c r="AB277" s="36"/>
      <c r="AC277" s="36"/>
      <c r="AD277" s="83"/>
      <c r="AE277" s="35"/>
      <c r="AF277" s="37"/>
      <c r="AJ277" s="36"/>
      <c r="AM277" s="92" t="str">
        <f>IF(AND(ISBLANK('Page 2 Results'!P277),ISBLANK('Page 2 Results'!AB277),ISBLANK('Page 2 Results'!AC277),ISBLANK('Page 2 Results'!AJ277),ISBLANK('Page 2 Results'!AK277)),"",IF(OR(ISBLANK('Page 2 Results'!P277),ISBLANK('Page 2 Results'!AB277),ISBLANK('Page 2 Results'!AC277),ISBLANK('Page 2 Results'!AJ277),ISBLANK('Page 2 Results'!AK277)),"DATE ERROR!! At least one of the dates is missing.",IF(AND('Page 2 Results'!O277&lt;='Page 2 Results'!P277,ROUNDDOWN('Page 2 Results'!P277,0)&lt;='Page 2 Results'!AB277,'Page 2 Results'!AB277&lt;='Page 2 Results'!AC277,'Page 2 Results'!AC277&lt;='Page 2 Results'!AJ277,'Page 2 Results'!AJ277&lt;='Page 2 Results'!AK277),"","DATE ERROR!! Please double check the dates you provided.")))</f>
        <v/>
      </c>
      <c r="AN277" s="85" t="str">
        <f>IF(AND(ISBLANK('Page 2 Results'!O277),ISBLANK('Page 2 Results'!P277),ISBLANK('Page 2 Results'!C277)),"",IF('Page 2 Results'!C277="Flush","**Flush Sample**",IF(OR('Page 2 Results'!F277="Ice Machine (Stand Alone)",'Page 2 Results'!F277="Ice Machine (in Refrigerator) -- Not required if non-metal water line"),"**Ice Machine**",ROUND(('Page 2 Results'!P277-'Page 2 Results'!O277)*24,9))))</f>
        <v/>
      </c>
      <c r="AO277" s="85" t="str">
        <f>IF(ISBLANK('Page 2 Results'!AF277),"",IF(ISTEXT('Page 2 Results'!AF277),"No",IF(OR(AND('Page 2 Results'!AF277&gt;=5.5,'Page 2 Results'!AG277="ppb (= ug/L)"),AND('Page 2 Results'!AF277&gt;=5.5/1000,'Page 2 Results'!AG277="ppm (= mg/L)")),"Yes","No")))</f>
        <v/>
      </c>
      <c r="AP277" s="78" t="str">
        <f>IF(AND('Page 2 Results'!AO277="Yes",'Page 2 Results'!G277="Yes (= Consumption)"),"Lead Result = "&amp;IF('Page 2 Results'!AG277="ppm (= mg/L)",'Page 2 Results'!AF277*1000,'Page 2 Results'!AF277)&amp;" ppb &lt;-- Within 24 hours of receipt of laboratory report, access to this consumption outlet must be closed.",IF(AND('Page 2 Results'!AO277="Yes",'Page 2 Results'!G277="No (= Non-Consumption)"),"Lead Result = "&amp;IF('Page 2 Results'!AG277="ppm (= mg/L)",'Page 2 Results'!AF277*1000,'Page 2 Results'!AF277)&amp;" ppb &lt;-- Within 24 hours of receipt of laboratory report, signage must be posted on this non-consumption outlet OR access to this non-consumption outlet must be closed.",""))</f>
        <v/>
      </c>
    </row>
    <row r="278" spans="4:42" x14ac:dyDescent="0.25">
      <c r="D278" s="90" t="str">
        <f>IF(AND('Page 2 Results'!B278="",'Page 2 Results'!C278=""),"",IF('Page 2 Results'!B278="","ERROR: Sample purpose is missing.",IF('Page 2 Results'!C278="","ERROR: Sample type is missing.",IF(OR(AND('Page 2 Results'!B278='Appx--List of Drop-Down Options'!$A$6,'Page 2 Results'!C278="First-Draw"),AND('Page 2 Results'!B278='Appx--List of Drop-Down Options'!$A$7,'Page 2 Results'!C278="Flush")),"ERROR: Sample PURPOSE and sample TYPE do not match.",""))))</f>
        <v/>
      </c>
      <c r="H278" s="101" t="str">
        <f>IF(AND('Page 2 Results'!F278="",'Page 2 Results'!G278=""),"",IF('Page 2 Results'!G278="","ERROR:  Use type of this outlet is missing.",IF(AND(OR(COUNTIF('Appx--List of Drop-Down Options'!$B$5:$B$10,'Page 2 Results'!F278)&gt;0,COUNTIF('Appx--List of Drop-Down Options'!$B$14:$B$15,'Page 2 Results'!F278)&gt;0,COUNTIF('Appx--List of Drop-Down Options'!$B$20:$B$22,'Page 2 Results'!F278)&gt;0,COUNTIF('Appx--List of Drop-Down Options'!$B$30,'Page 2 Results'!F278)&gt;0),'Page 2 Results'!G278="No (= Non-Consumption)"),"ERROR:  This type of outlet must be consumption.","")))</f>
        <v/>
      </c>
      <c r="N278" s="35"/>
      <c r="O278" s="34"/>
      <c r="P278" s="34"/>
      <c r="S278" s="33"/>
      <c r="U278" s="33"/>
      <c r="AB278" s="36"/>
      <c r="AC278" s="36"/>
      <c r="AD278" s="83"/>
      <c r="AE278" s="35"/>
      <c r="AF278" s="37"/>
      <c r="AJ278" s="36"/>
      <c r="AM278" s="92" t="str">
        <f>IF(AND(ISBLANK('Page 2 Results'!P278),ISBLANK('Page 2 Results'!AB278),ISBLANK('Page 2 Results'!AC278),ISBLANK('Page 2 Results'!AJ278),ISBLANK('Page 2 Results'!AK278)),"",IF(OR(ISBLANK('Page 2 Results'!P278),ISBLANK('Page 2 Results'!AB278),ISBLANK('Page 2 Results'!AC278),ISBLANK('Page 2 Results'!AJ278),ISBLANK('Page 2 Results'!AK278)),"DATE ERROR!! At least one of the dates is missing.",IF(AND('Page 2 Results'!O278&lt;='Page 2 Results'!P278,ROUNDDOWN('Page 2 Results'!P278,0)&lt;='Page 2 Results'!AB278,'Page 2 Results'!AB278&lt;='Page 2 Results'!AC278,'Page 2 Results'!AC278&lt;='Page 2 Results'!AJ278,'Page 2 Results'!AJ278&lt;='Page 2 Results'!AK278),"","DATE ERROR!! Please double check the dates you provided.")))</f>
        <v/>
      </c>
      <c r="AN278" s="85" t="str">
        <f>IF(AND(ISBLANK('Page 2 Results'!O278),ISBLANK('Page 2 Results'!P278),ISBLANK('Page 2 Results'!C278)),"",IF('Page 2 Results'!C278="Flush","**Flush Sample**",IF(OR('Page 2 Results'!F278="Ice Machine (Stand Alone)",'Page 2 Results'!F278="Ice Machine (in Refrigerator) -- Not required if non-metal water line"),"**Ice Machine**",ROUND(('Page 2 Results'!P278-'Page 2 Results'!O278)*24,9))))</f>
        <v/>
      </c>
      <c r="AO278" s="85" t="str">
        <f>IF(ISBLANK('Page 2 Results'!AF278),"",IF(ISTEXT('Page 2 Results'!AF278),"No",IF(OR(AND('Page 2 Results'!AF278&gt;=5.5,'Page 2 Results'!AG278="ppb (= ug/L)"),AND('Page 2 Results'!AF278&gt;=5.5/1000,'Page 2 Results'!AG278="ppm (= mg/L)")),"Yes","No")))</f>
        <v/>
      </c>
      <c r="AP278" s="78" t="str">
        <f>IF(AND('Page 2 Results'!AO278="Yes",'Page 2 Results'!G278="Yes (= Consumption)"),"Lead Result = "&amp;IF('Page 2 Results'!AG278="ppm (= mg/L)",'Page 2 Results'!AF278*1000,'Page 2 Results'!AF278)&amp;" ppb &lt;-- Within 24 hours of receipt of laboratory report, access to this consumption outlet must be closed.",IF(AND('Page 2 Results'!AO278="Yes",'Page 2 Results'!G278="No (= Non-Consumption)"),"Lead Result = "&amp;IF('Page 2 Results'!AG278="ppm (= mg/L)",'Page 2 Results'!AF278*1000,'Page 2 Results'!AF278)&amp;" ppb &lt;-- Within 24 hours of receipt of laboratory report, signage must be posted on this non-consumption outlet OR access to this non-consumption outlet must be closed.",""))</f>
        <v/>
      </c>
    </row>
    <row r="279" spans="4:42" x14ac:dyDescent="0.25">
      <c r="D279" s="90" t="str">
        <f>IF(AND('Page 2 Results'!B279="",'Page 2 Results'!C279=""),"",IF('Page 2 Results'!B279="","ERROR: Sample purpose is missing.",IF('Page 2 Results'!C279="","ERROR: Sample type is missing.",IF(OR(AND('Page 2 Results'!B279='Appx--List of Drop-Down Options'!$A$6,'Page 2 Results'!C279="First-Draw"),AND('Page 2 Results'!B279='Appx--List of Drop-Down Options'!$A$7,'Page 2 Results'!C279="Flush")),"ERROR: Sample PURPOSE and sample TYPE do not match.",""))))</f>
        <v/>
      </c>
      <c r="H279" s="101" t="str">
        <f>IF(AND('Page 2 Results'!F279="",'Page 2 Results'!G279=""),"",IF('Page 2 Results'!G279="","ERROR:  Use type of this outlet is missing.",IF(AND(OR(COUNTIF('Appx--List of Drop-Down Options'!$B$5:$B$10,'Page 2 Results'!F279)&gt;0,COUNTIF('Appx--List of Drop-Down Options'!$B$14:$B$15,'Page 2 Results'!F279)&gt;0,COUNTIF('Appx--List of Drop-Down Options'!$B$20:$B$22,'Page 2 Results'!F279)&gt;0,COUNTIF('Appx--List of Drop-Down Options'!$B$30,'Page 2 Results'!F279)&gt;0),'Page 2 Results'!G279="No (= Non-Consumption)"),"ERROR:  This type of outlet must be consumption.","")))</f>
        <v/>
      </c>
      <c r="N279" s="35"/>
      <c r="O279" s="34"/>
      <c r="P279" s="34"/>
      <c r="S279" s="33"/>
      <c r="U279" s="33"/>
      <c r="AB279" s="36"/>
      <c r="AC279" s="36"/>
      <c r="AD279" s="83"/>
      <c r="AE279" s="35"/>
      <c r="AF279" s="37"/>
      <c r="AJ279" s="36"/>
      <c r="AM279" s="92" t="str">
        <f>IF(AND(ISBLANK('Page 2 Results'!P279),ISBLANK('Page 2 Results'!AB279),ISBLANK('Page 2 Results'!AC279),ISBLANK('Page 2 Results'!AJ279),ISBLANK('Page 2 Results'!AK279)),"",IF(OR(ISBLANK('Page 2 Results'!P279),ISBLANK('Page 2 Results'!AB279),ISBLANK('Page 2 Results'!AC279),ISBLANK('Page 2 Results'!AJ279),ISBLANK('Page 2 Results'!AK279)),"DATE ERROR!! At least one of the dates is missing.",IF(AND('Page 2 Results'!O279&lt;='Page 2 Results'!P279,ROUNDDOWN('Page 2 Results'!P279,0)&lt;='Page 2 Results'!AB279,'Page 2 Results'!AB279&lt;='Page 2 Results'!AC279,'Page 2 Results'!AC279&lt;='Page 2 Results'!AJ279,'Page 2 Results'!AJ279&lt;='Page 2 Results'!AK279),"","DATE ERROR!! Please double check the dates you provided.")))</f>
        <v/>
      </c>
      <c r="AN279" s="85" t="str">
        <f>IF(AND(ISBLANK('Page 2 Results'!O279),ISBLANK('Page 2 Results'!P279),ISBLANK('Page 2 Results'!C279)),"",IF('Page 2 Results'!C279="Flush","**Flush Sample**",IF(OR('Page 2 Results'!F279="Ice Machine (Stand Alone)",'Page 2 Results'!F279="Ice Machine (in Refrigerator) -- Not required if non-metal water line"),"**Ice Machine**",ROUND(('Page 2 Results'!P279-'Page 2 Results'!O279)*24,9))))</f>
        <v/>
      </c>
      <c r="AO279" s="85" t="str">
        <f>IF(ISBLANK('Page 2 Results'!AF279),"",IF(ISTEXT('Page 2 Results'!AF279),"No",IF(OR(AND('Page 2 Results'!AF279&gt;=5.5,'Page 2 Results'!AG279="ppb (= ug/L)"),AND('Page 2 Results'!AF279&gt;=5.5/1000,'Page 2 Results'!AG279="ppm (= mg/L)")),"Yes","No")))</f>
        <v/>
      </c>
      <c r="AP279" s="78" t="str">
        <f>IF(AND('Page 2 Results'!AO279="Yes",'Page 2 Results'!G279="Yes (= Consumption)"),"Lead Result = "&amp;IF('Page 2 Results'!AG279="ppm (= mg/L)",'Page 2 Results'!AF279*1000,'Page 2 Results'!AF279)&amp;" ppb &lt;-- Within 24 hours of receipt of laboratory report, access to this consumption outlet must be closed.",IF(AND('Page 2 Results'!AO279="Yes",'Page 2 Results'!G279="No (= Non-Consumption)"),"Lead Result = "&amp;IF('Page 2 Results'!AG279="ppm (= mg/L)",'Page 2 Results'!AF279*1000,'Page 2 Results'!AF279)&amp;" ppb &lt;-- Within 24 hours of receipt of laboratory report, signage must be posted on this non-consumption outlet OR access to this non-consumption outlet must be closed.",""))</f>
        <v/>
      </c>
    </row>
    <row r="280" spans="4:42" x14ac:dyDescent="0.25">
      <c r="D280" s="90" t="str">
        <f>IF(AND('Page 2 Results'!B280="",'Page 2 Results'!C280=""),"",IF('Page 2 Results'!B280="","ERROR: Sample purpose is missing.",IF('Page 2 Results'!C280="","ERROR: Sample type is missing.",IF(OR(AND('Page 2 Results'!B280='Appx--List of Drop-Down Options'!$A$6,'Page 2 Results'!C280="First-Draw"),AND('Page 2 Results'!B280='Appx--List of Drop-Down Options'!$A$7,'Page 2 Results'!C280="Flush")),"ERROR: Sample PURPOSE and sample TYPE do not match.",""))))</f>
        <v/>
      </c>
      <c r="H280" s="101" t="str">
        <f>IF(AND('Page 2 Results'!F280="",'Page 2 Results'!G280=""),"",IF('Page 2 Results'!G280="","ERROR:  Use type of this outlet is missing.",IF(AND(OR(COUNTIF('Appx--List of Drop-Down Options'!$B$5:$B$10,'Page 2 Results'!F280)&gt;0,COUNTIF('Appx--List of Drop-Down Options'!$B$14:$B$15,'Page 2 Results'!F280)&gt;0,COUNTIF('Appx--List of Drop-Down Options'!$B$20:$B$22,'Page 2 Results'!F280)&gt;0,COUNTIF('Appx--List of Drop-Down Options'!$B$30,'Page 2 Results'!F280)&gt;0),'Page 2 Results'!G280="No (= Non-Consumption)"),"ERROR:  This type of outlet must be consumption.","")))</f>
        <v/>
      </c>
      <c r="N280" s="35"/>
      <c r="O280" s="34"/>
      <c r="P280" s="34"/>
      <c r="S280" s="33"/>
      <c r="U280" s="33"/>
      <c r="AB280" s="36"/>
      <c r="AC280" s="36"/>
      <c r="AD280" s="83"/>
      <c r="AE280" s="35"/>
      <c r="AF280" s="37"/>
      <c r="AJ280" s="36"/>
      <c r="AM280" s="92" t="str">
        <f>IF(AND(ISBLANK('Page 2 Results'!P280),ISBLANK('Page 2 Results'!AB280),ISBLANK('Page 2 Results'!AC280),ISBLANK('Page 2 Results'!AJ280),ISBLANK('Page 2 Results'!AK280)),"",IF(OR(ISBLANK('Page 2 Results'!P280),ISBLANK('Page 2 Results'!AB280),ISBLANK('Page 2 Results'!AC280),ISBLANK('Page 2 Results'!AJ280),ISBLANK('Page 2 Results'!AK280)),"DATE ERROR!! At least one of the dates is missing.",IF(AND('Page 2 Results'!O280&lt;='Page 2 Results'!P280,ROUNDDOWN('Page 2 Results'!P280,0)&lt;='Page 2 Results'!AB280,'Page 2 Results'!AB280&lt;='Page 2 Results'!AC280,'Page 2 Results'!AC280&lt;='Page 2 Results'!AJ280,'Page 2 Results'!AJ280&lt;='Page 2 Results'!AK280),"","DATE ERROR!! Please double check the dates you provided.")))</f>
        <v/>
      </c>
      <c r="AN280" s="85" t="str">
        <f>IF(AND(ISBLANK('Page 2 Results'!O280),ISBLANK('Page 2 Results'!P280),ISBLANK('Page 2 Results'!C280)),"",IF('Page 2 Results'!C280="Flush","**Flush Sample**",IF(OR('Page 2 Results'!F280="Ice Machine (Stand Alone)",'Page 2 Results'!F280="Ice Machine (in Refrigerator) -- Not required if non-metal water line"),"**Ice Machine**",ROUND(('Page 2 Results'!P280-'Page 2 Results'!O280)*24,9))))</f>
        <v/>
      </c>
      <c r="AO280" s="85" t="str">
        <f>IF(ISBLANK('Page 2 Results'!AF280),"",IF(ISTEXT('Page 2 Results'!AF280),"No",IF(OR(AND('Page 2 Results'!AF280&gt;=5.5,'Page 2 Results'!AG280="ppb (= ug/L)"),AND('Page 2 Results'!AF280&gt;=5.5/1000,'Page 2 Results'!AG280="ppm (= mg/L)")),"Yes","No")))</f>
        <v/>
      </c>
      <c r="AP280" s="78" t="str">
        <f>IF(AND('Page 2 Results'!AO280="Yes",'Page 2 Results'!G280="Yes (= Consumption)"),"Lead Result = "&amp;IF('Page 2 Results'!AG280="ppm (= mg/L)",'Page 2 Results'!AF280*1000,'Page 2 Results'!AF280)&amp;" ppb &lt;-- Within 24 hours of receipt of laboratory report, access to this consumption outlet must be closed.",IF(AND('Page 2 Results'!AO280="Yes",'Page 2 Results'!G280="No (= Non-Consumption)"),"Lead Result = "&amp;IF('Page 2 Results'!AG280="ppm (= mg/L)",'Page 2 Results'!AF280*1000,'Page 2 Results'!AF280)&amp;" ppb &lt;-- Within 24 hours of receipt of laboratory report, signage must be posted on this non-consumption outlet OR access to this non-consumption outlet must be closed.",""))</f>
        <v/>
      </c>
    </row>
    <row r="281" spans="4:42" x14ac:dyDescent="0.25">
      <c r="D281" s="90" t="str">
        <f>IF(AND('Page 2 Results'!B281="",'Page 2 Results'!C281=""),"",IF('Page 2 Results'!B281="","ERROR: Sample purpose is missing.",IF('Page 2 Results'!C281="","ERROR: Sample type is missing.",IF(OR(AND('Page 2 Results'!B281='Appx--List of Drop-Down Options'!$A$6,'Page 2 Results'!C281="First-Draw"),AND('Page 2 Results'!B281='Appx--List of Drop-Down Options'!$A$7,'Page 2 Results'!C281="Flush")),"ERROR: Sample PURPOSE and sample TYPE do not match.",""))))</f>
        <v/>
      </c>
      <c r="H281" s="101" t="str">
        <f>IF(AND('Page 2 Results'!F281="",'Page 2 Results'!G281=""),"",IF('Page 2 Results'!G281="","ERROR:  Use type of this outlet is missing.",IF(AND(OR(COUNTIF('Appx--List of Drop-Down Options'!$B$5:$B$10,'Page 2 Results'!F281)&gt;0,COUNTIF('Appx--List of Drop-Down Options'!$B$14:$B$15,'Page 2 Results'!F281)&gt;0,COUNTIF('Appx--List of Drop-Down Options'!$B$20:$B$22,'Page 2 Results'!F281)&gt;0,COUNTIF('Appx--List of Drop-Down Options'!$B$30,'Page 2 Results'!F281)&gt;0),'Page 2 Results'!G281="No (= Non-Consumption)"),"ERROR:  This type of outlet must be consumption.","")))</f>
        <v/>
      </c>
      <c r="N281" s="35"/>
      <c r="O281" s="34"/>
      <c r="P281" s="34"/>
      <c r="S281" s="33"/>
      <c r="U281" s="33"/>
      <c r="AB281" s="36"/>
      <c r="AC281" s="36"/>
      <c r="AD281" s="83"/>
      <c r="AE281" s="35"/>
      <c r="AF281" s="37"/>
      <c r="AJ281" s="36"/>
      <c r="AM281" s="92" t="str">
        <f>IF(AND(ISBLANK('Page 2 Results'!P281),ISBLANK('Page 2 Results'!AB281),ISBLANK('Page 2 Results'!AC281),ISBLANK('Page 2 Results'!AJ281),ISBLANK('Page 2 Results'!AK281)),"",IF(OR(ISBLANK('Page 2 Results'!P281),ISBLANK('Page 2 Results'!AB281),ISBLANK('Page 2 Results'!AC281),ISBLANK('Page 2 Results'!AJ281),ISBLANK('Page 2 Results'!AK281)),"DATE ERROR!! At least one of the dates is missing.",IF(AND('Page 2 Results'!O281&lt;='Page 2 Results'!P281,ROUNDDOWN('Page 2 Results'!P281,0)&lt;='Page 2 Results'!AB281,'Page 2 Results'!AB281&lt;='Page 2 Results'!AC281,'Page 2 Results'!AC281&lt;='Page 2 Results'!AJ281,'Page 2 Results'!AJ281&lt;='Page 2 Results'!AK281),"","DATE ERROR!! Please double check the dates you provided.")))</f>
        <v/>
      </c>
      <c r="AN281" s="85" t="str">
        <f>IF(AND(ISBLANK('Page 2 Results'!O281),ISBLANK('Page 2 Results'!P281),ISBLANK('Page 2 Results'!C281)),"",IF('Page 2 Results'!C281="Flush","**Flush Sample**",IF(OR('Page 2 Results'!F281="Ice Machine (Stand Alone)",'Page 2 Results'!F281="Ice Machine (in Refrigerator) -- Not required if non-metal water line"),"**Ice Machine**",ROUND(('Page 2 Results'!P281-'Page 2 Results'!O281)*24,9))))</f>
        <v/>
      </c>
      <c r="AO281" s="85" t="str">
        <f>IF(ISBLANK('Page 2 Results'!AF281),"",IF(ISTEXT('Page 2 Results'!AF281),"No",IF(OR(AND('Page 2 Results'!AF281&gt;=5.5,'Page 2 Results'!AG281="ppb (= ug/L)"),AND('Page 2 Results'!AF281&gt;=5.5/1000,'Page 2 Results'!AG281="ppm (= mg/L)")),"Yes","No")))</f>
        <v/>
      </c>
      <c r="AP281" s="78" t="str">
        <f>IF(AND('Page 2 Results'!AO281="Yes",'Page 2 Results'!G281="Yes (= Consumption)"),"Lead Result = "&amp;IF('Page 2 Results'!AG281="ppm (= mg/L)",'Page 2 Results'!AF281*1000,'Page 2 Results'!AF281)&amp;" ppb &lt;-- Within 24 hours of receipt of laboratory report, access to this consumption outlet must be closed.",IF(AND('Page 2 Results'!AO281="Yes",'Page 2 Results'!G281="No (= Non-Consumption)"),"Lead Result = "&amp;IF('Page 2 Results'!AG281="ppm (= mg/L)",'Page 2 Results'!AF281*1000,'Page 2 Results'!AF281)&amp;" ppb &lt;-- Within 24 hours of receipt of laboratory report, signage must be posted on this non-consumption outlet OR access to this non-consumption outlet must be closed.",""))</f>
        <v/>
      </c>
    </row>
    <row r="282" spans="4:42" x14ac:dyDescent="0.25">
      <c r="D282" s="90" t="str">
        <f>IF(AND('Page 2 Results'!B282="",'Page 2 Results'!C282=""),"",IF('Page 2 Results'!B282="","ERROR: Sample purpose is missing.",IF('Page 2 Results'!C282="","ERROR: Sample type is missing.",IF(OR(AND('Page 2 Results'!B282='Appx--List of Drop-Down Options'!$A$6,'Page 2 Results'!C282="First-Draw"),AND('Page 2 Results'!B282='Appx--List of Drop-Down Options'!$A$7,'Page 2 Results'!C282="Flush")),"ERROR: Sample PURPOSE and sample TYPE do not match.",""))))</f>
        <v/>
      </c>
      <c r="H282" s="101" t="str">
        <f>IF(AND('Page 2 Results'!F282="",'Page 2 Results'!G282=""),"",IF('Page 2 Results'!G282="","ERROR:  Use type of this outlet is missing.",IF(AND(OR(COUNTIF('Appx--List of Drop-Down Options'!$B$5:$B$10,'Page 2 Results'!F282)&gt;0,COUNTIF('Appx--List of Drop-Down Options'!$B$14:$B$15,'Page 2 Results'!F282)&gt;0,COUNTIF('Appx--List of Drop-Down Options'!$B$20:$B$22,'Page 2 Results'!F282)&gt;0,COUNTIF('Appx--List of Drop-Down Options'!$B$30,'Page 2 Results'!F282)&gt;0),'Page 2 Results'!G282="No (= Non-Consumption)"),"ERROR:  This type of outlet must be consumption.","")))</f>
        <v/>
      </c>
      <c r="N282" s="35"/>
      <c r="O282" s="34"/>
      <c r="P282" s="34"/>
      <c r="S282" s="33"/>
      <c r="U282" s="33"/>
      <c r="AB282" s="36"/>
      <c r="AC282" s="36"/>
      <c r="AD282" s="83"/>
      <c r="AE282" s="35"/>
      <c r="AF282" s="37"/>
      <c r="AJ282" s="36"/>
      <c r="AM282" s="92" t="str">
        <f>IF(AND(ISBLANK('Page 2 Results'!P282),ISBLANK('Page 2 Results'!AB282),ISBLANK('Page 2 Results'!AC282),ISBLANK('Page 2 Results'!AJ282),ISBLANK('Page 2 Results'!AK282)),"",IF(OR(ISBLANK('Page 2 Results'!P282),ISBLANK('Page 2 Results'!AB282),ISBLANK('Page 2 Results'!AC282),ISBLANK('Page 2 Results'!AJ282),ISBLANK('Page 2 Results'!AK282)),"DATE ERROR!! At least one of the dates is missing.",IF(AND('Page 2 Results'!O282&lt;='Page 2 Results'!P282,ROUNDDOWN('Page 2 Results'!P282,0)&lt;='Page 2 Results'!AB282,'Page 2 Results'!AB282&lt;='Page 2 Results'!AC282,'Page 2 Results'!AC282&lt;='Page 2 Results'!AJ282,'Page 2 Results'!AJ282&lt;='Page 2 Results'!AK282),"","DATE ERROR!! Please double check the dates you provided.")))</f>
        <v/>
      </c>
      <c r="AN282" s="85" t="str">
        <f>IF(AND(ISBLANK('Page 2 Results'!O282),ISBLANK('Page 2 Results'!P282),ISBLANK('Page 2 Results'!C282)),"",IF('Page 2 Results'!C282="Flush","**Flush Sample**",IF(OR('Page 2 Results'!F282="Ice Machine (Stand Alone)",'Page 2 Results'!F282="Ice Machine (in Refrigerator) -- Not required if non-metal water line"),"**Ice Machine**",ROUND(('Page 2 Results'!P282-'Page 2 Results'!O282)*24,9))))</f>
        <v/>
      </c>
      <c r="AO282" s="85" t="str">
        <f>IF(ISBLANK('Page 2 Results'!AF282),"",IF(ISTEXT('Page 2 Results'!AF282),"No",IF(OR(AND('Page 2 Results'!AF282&gt;=5.5,'Page 2 Results'!AG282="ppb (= ug/L)"),AND('Page 2 Results'!AF282&gt;=5.5/1000,'Page 2 Results'!AG282="ppm (= mg/L)")),"Yes","No")))</f>
        <v/>
      </c>
      <c r="AP282" s="78" t="str">
        <f>IF(AND('Page 2 Results'!AO282="Yes",'Page 2 Results'!G282="Yes (= Consumption)"),"Lead Result = "&amp;IF('Page 2 Results'!AG282="ppm (= mg/L)",'Page 2 Results'!AF282*1000,'Page 2 Results'!AF282)&amp;" ppb &lt;-- Within 24 hours of receipt of laboratory report, access to this consumption outlet must be closed.",IF(AND('Page 2 Results'!AO282="Yes",'Page 2 Results'!G282="No (= Non-Consumption)"),"Lead Result = "&amp;IF('Page 2 Results'!AG282="ppm (= mg/L)",'Page 2 Results'!AF282*1000,'Page 2 Results'!AF282)&amp;" ppb &lt;-- Within 24 hours of receipt of laboratory report, signage must be posted on this non-consumption outlet OR access to this non-consumption outlet must be closed.",""))</f>
        <v/>
      </c>
    </row>
    <row r="283" spans="4:42" x14ac:dyDescent="0.25">
      <c r="D283" s="90" t="str">
        <f>IF(AND('Page 2 Results'!B283="",'Page 2 Results'!C283=""),"",IF('Page 2 Results'!B283="","ERROR: Sample purpose is missing.",IF('Page 2 Results'!C283="","ERROR: Sample type is missing.",IF(OR(AND('Page 2 Results'!B283='Appx--List of Drop-Down Options'!$A$6,'Page 2 Results'!C283="First-Draw"),AND('Page 2 Results'!B283='Appx--List of Drop-Down Options'!$A$7,'Page 2 Results'!C283="Flush")),"ERROR: Sample PURPOSE and sample TYPE do not match.",""))))</f>
        <v/>
      </c>
      <c r="H283" s="101" t="str">
        <f>IF(AND('Page 2 Results'!F283="",'Page 2 Results'!G283=""),"",IF('Page 2 Results'!G283="","ERROR:  Use type of this outlet is missing.",IF(AND(OR(COUNTIF('Appx--List of Drop-Down Options'!$B$5:$B$10,'Page 2 Results'!F283)&gt;0,COUNTIF('Appx--List of Drop-Down Options'!$B$14:$B$15,'Page 2 Results'!F283)&gt;0,COUNTIF('Appx--List of Drop-Down Options'!$B$20:$B$22,'Page 2 Results'!F283)&gt;0,COUNTIF('Appx--List of Drop-Down Options'!$B$30,'Page 2 Results'!F283)&gt;0),'Page 2 Results'!G283="No (= Non-Consumption)"),"ERROR:  This type of outlet must be consumption.","")))</f>
        <v/>
      </c>
      <c r="N283" s="35"/>
      <c r="O283" s="34"/>
      <c r="P283" s="34"/>
      <c r="S283" s="33"/>
      <c r="U283" s="33"/>
      <c r="AB283" s="36"/>
      <c r="AC283" s="36"/>
      <c r="AD283" s="83"/>
      <c r="AE283" s="35"/>
      <c r="AF283" s="37"/>
      <c r="AJ283" s="36"/>
      <c r="AM283" s="92" t="str">
        <f>IF(AND(ISBLANK('Page 2 Results'!P283),ISBLANK('Page 2 Results'!AB283),ISBLANK('Page 2 Results'!AC283),ISBLANK('Page 2 Results'!AJ283),ISBLANK('Page 2 Results'!AK283)),"",IF(OR(ISBLANK('Page 2 Results'!P283),ISBLANK('Page 2 Results'!AB283),ISBLANK('Page 2 Results'!AC283),ISBLANK('Page 2 Results'!AJ283),ISBLANK('Page 2 Results'!AK283)),"DATE ERROR!! At least one of the dates is missing.",IF(AND('Page 2 Results'!O283&lt;='Page 2 Results'!P283,ROUNDDOWN('Page 2 Results'!P283,0)&lt;='Page 2 Results'!AB283,'Page 2 Results'!AB283&lt;='Page 2 Results'!AC283,'Page 2 Results'!AC283&lt;='Page 2 Results'!AJ283,'Page 2 Results'!AJ283&lt;='Page 2 Results'!AK283),"","DATE ERROR!! Please double check the dates you provided.")))</f>
        <v/>
      </c>
      <c r="AN283" s="85" t="str">
        <f>IF(AND(ISBLANK('Page 2 Results'!O283),ISBLANK('Page 2 Results'!P283),ISBLANK('Page 2 Results'!C283)),"",IF('Page 2 Results'!C283="Flush","**Flush Sample**",IF(OR('Page 2 Results'!F283="Ice Machine (Stand Alone)",'Page 2 Results'!F283="Ice Machine (in Refrigerator) -- Not required if non-metal water line"),"**Ice Machine**",ROUND(('Page 2 Results'!P283-'Page 2 Results'!O283)*24,9))))</f>
        <v/>
      </c>
      <c r="AO283" s="85" t="str">
        <f>IF(ISBLANK('Page 2 Results'!AF283),"",IF(ISTEXT('Page 2 Results'!AF283),"No",IF(OR(AND('Page 2 Results'!AF283&gt;=5.5,'Page 2 Results'!AG283="ppb (= ug/L)"),AND('Page 2 Results'!AF283&gt;=5.5/1000,'Page 2 Results'!AG283="ppm (= mg/L)")),"Yes","No")))</f>
        <v/>
      </c>
      <c r="AP283" s="78" t="str">
        <f>IF(AND('Page 2 Results'!AO283="Yes",'Page 2 Results'!G283="Yes (= Consumption)"),"Lead Result = "&amp;IF('Page 2 Results'!AG283="ppm (= mg/L)",'Page 2 Results'!AF283*1000,'Page 2 Results'!AF283)&amp;" ppb &lt;-- Within 24 hours of receipt of laboratory report, access to this consumption outlet must be closed.",IF(AND('Page 2 Results'!AO283="Yes",'Page 2 Results'!G283="No (= Non-Consumption)"),"Lead Result = "&amp;IF('Page 2 Results'!AG283="ppm (= mg/L)",'Page 2 Results'!AF283*1000,'Page 2 Results'!AF283)&amp;" ppb &lt;-- Within 24 hours of receipt of laboratory report, signage must be posted on this non-consumption outlet OR access to this non-consumption outlet must be closed.",""))</f>
        <v/>
      </c>
    </row>
    <row r="284" spans="4:42" x14ac:dyDescent="0.25">
      <c r="D284" s="90" t="str">
        <f>IF(AND('Page 2 Results'!B284="",'Page 2 Results'!C284=""),"",IF('Page 2 Results'!B284="","ERROR: Sample purpose is missing.",IF('Page 2 Results'!C284="","ERROR: Sample type is missing.",IF(OR(AND('Page 2 Results'!B284='Appx--List of Drop-Down Options'!$A$6,'Page 2 Results'!C284="First-Draw"),AND('Page 2 Results'!B284='Appx--List of Drop-Down Options'!$A$7,'Page 2 Results'!C284="Flush")),"ERROR: Sample PURPOSE and sample TYPE do not match.",""))))</f>
        <v/>
      </c>
      <c r="H284" s="101" t="str">
        <f>IF(AND('Page 2 Results'!F284="",'Page 2 Results'!G284=""),"",IF('Page 2 Results'!G284="","ERROR:  Use type of this outlet is missing.",IF(AND(OR(COUNTIF('Appx--List of Drop-Down Options'!$B$5:$B$10,'Page 2 Results'!F284)&gt;0,COUNTIF('Appx--List of Drop-Down Options'!$B$14:$B$15,'Page 2 Results'!F284)&gt;0,COUNTIF('Appx--List of Drop-Down Options'!$B$20:$B$22,'Page 2 Results'!F284)&gt;0,COUNTIF('Appx--List of Drop-Down Options'!$B$30,'Page 2 Results'!F284)&gt;0),'Page 2 Results'!G284="No (= Non-Consumption)"),"ERROR:  This type of outlet must be consumption.","")))</f>
        <v/>
      </c>
      <c r="N284" s="35"/>
      <c r="O284" s="34"/>
      <c r="P284" s="34"/>
      <c r="S284" s="33"/>
      <c r="U284" s="33"/>
      <c r="AB284" s="36"/>
      <c r="AC284" s="36"/>
      <c r="AD284" s="83"/>
      <c r="AE284" s="35"/>
      <c r="AF284" s="37"/>
      <c r="AJ284" s="36"/>
      <c r="AM284" s="92" t="str">
        <f>IF(AND(ISBLANK('Page 2 Results'!P284),ISBLANK('Page 2 Results'!AB284),ISBLANK('Page 2 Results'!AC284),ISBLANK('Page 2 Results'!AJ284),ISBLANK('Page 2 Results'!AK284)),"",IF(OR(ISBLANK('Page 2 Results'!P284),ISBLANK('Page 2 Results'!AB284),ISBLANK('Page 2 Results'!AC284),ISBLANK('Page 2 Results'!AJ284),ISBLANK('Page 2 Results'!AK284)),"DATE ERROR!! At least one of the dates is missing.",IF(AND('Page 2 Results'!O284&lt;='Page 2 Results'!P284,ROUNDDOWN('Page 2 Results'!P284,0)&lt;='Page 2 Results'!AB284,'Page 2 Results'!AB284&lt;='Page 2 Results'!AC284,'Page 2 Results'!AC284&lt;='Page 2 Results'!AJ284,'Page 2 Results'!AJ284&lt;='Page 2 Results'!AK284),"","DATE ERROR!! Please double check the dates you provided.")))</f>
        <v/>
      </c>
      <c r="AN284" s="85" t="str">
        <f>IF(AND(ISBLANK('Page 2 Results'!O284),ISBLANK('Page 2 Results'!P284),ISBLANK('Page 2 Results'!C284)),"",IF('Page 2 Results'!C284="Flush","**Flush Sample**",IF(OR('Page 2 Results'!F284="Ice Machine (Stand Alone)",'Page 2 Results'!F284="Ice Machine (in Refrigerator) -- Not required if non-metal water line"),"**Ice Machine**",ROUND(('Page 2 Results'!P284-'Page 2 Results'!O284)*24,9))))</f>
        <v/>
      </c>
      <c r="AO284" s="85" t="str">
        <f>IF(ISBLANK('Page 2 Results'!AF284),"",IF(ISTEXT('Page 2 Results'!AF284),"No",IF(OR(AND('Page 2 Results'!AF284&gt;=5.5,'Page 2 Results'!AG284="ppb (= ug/L)"),AND('Page 2 Results'!AF284&gt;=5.5/1000,'Page 2 Results'!AG284="ppm (= mg/L)")),"Yes","No")))</f>
        <v/>
      </c>
      <c r="AP284" s="78" t="str">
        <f>IF(AND('Page 2 Results'!AO284="Yes",'Page 2 Results'!G284="Yes (= Consumption)"),"Lead Result = "&amp;IF('Page 2 Results'!AG284="ppm (= mg/L)",'Page 2 Results'!AF284*1000,'Page 2 Results'!AF284)&amp;" ppb &lt;-- Within 24 hours of receipt of laboratory report, access to this consumption outlet must be closed.",IF(AND('Page 2 Results'!AO284="Yes",'Page 2 Results'!G284="No (= Non-Consumption)"),"Lead Result = "&amp;IF('Page 2 Results'!AG284="ppm (= mg/L)",'Page 2 Results'!AF284*1000,'Page 2 Results'!AF284)&amp;" ppb &lt;-- Within 24 hours of receipt of laboratory report, signage must be posted on this non-consumption outlet OR access to this non-consumption outlet must be closed.",""))</f>
        <v/>
      </c>
    </row>
    <row r="285" spans="4:42" x14ac:dyDescent="0.25">
      <c r="D285" s="90" t="str">
        <f>IF(AND('Page 2 Results'!B285="",'Page 2 Results'!C285=""),"",IF('Page 2 Results'!B285="","ERROR: Sample purpose is missing.",IF('Page 2 Results'!C285="","ERROR: Sample type is missing.",IF(OR(AND('Page 2 Results'!B285='Appx--List of Drop-Down Options'!$A$6,'Page 2 Results'!C285="First-Draw"),AND('Page 2 Results'!B285='Appx--List of Drop-Down Options'!$A$7,'Page 2 Results'!C285="Flush")),"ERROR: Sample PURPOSE and sample TYPE do not match.",""))))</f>
        <v/>
      </c>
      <c r="H285" s="101" t="str">
        <f>IF(AND('Page 2 Results'!F285="",'Page 2 Results'!G285=""),"",IF('Page 2 Results'!G285="","ERROR:  Use type of this outlet is missing.",IF(AND(OR(COUNTIF('Appx--List of Drop-Down Options'!$B$5:$B$10,'Page 2 Results'!F285)&gt;0,COUNTIF('Appx--List of Drop-Down Options'!$B$14:$B$15,'Page 2 Results'!F285)&gt;0,COUNTIF('Appx--List of Drop-Down Options'!$B$20:$B$22,'Page 2 Results'!F285)&gt;0,COUNTIF('Appx--List of Drop-Down Options'!$B$30,'Page 2 Results'!F285)&gt;0),'Page 2 Results'!G285="No (= Non-Consumption)"),"ERROR:  This type of outlet must be consumption.","")))</f>
        <v/>
      </c>
      <c r="N285" s="35"/>
      <c r="O285" s="34"/>
      <c r="P285" s="34"/>
      <c r="S285" s="33"/>
      <c r="U285" s="33"/>
      <c r="AB285" s="36"/>
      <c r="AC285" s="36"/>
      <c r="AD285" s="83"/>
      <c r="AE285" s="35"/>
      <c r="AF285" s="37"/>
      <c r="AJ285" s="36"/>
      <c r="AM285" s="92" t="str">
        <f>IF(AND(ISBLANK('Page 2 Results'!P285),ISBLANK('Page 2 Results'!AB285),ISBLANK('Page 2 Results'!AC285),ISBLANK('Page 2 Results'!AJ285),ISBLANK('Page 2 Results'!AK285)),"",IF(OR(ISBLANK('Page 2 Results'!P285),ISBLANK('Page 2 Results'!AB285),ISBLANK('Page 2 Results'!AC285),ISBLANK('Page 2 Results'!AJ285),ISBLANK('Page 2 Results'!AK285)),"DATE ERROR!! At least one of the dates is missing.",IF(AND('Page 2 Results'!O285&lt;='Page 2 Results'!P285,ROUNDDOWN('Page 2 Results'!P285,0)&lt;='Page 2 Results'!AB285,'Page 2 Results'!AB285&lt;='Page 2 Results'!AC285,'Page 2 Results'!AC285&lt;='Page 2 Results'!AJ285,'Page 2 Results'!AJ285&lt;='Page 2 Results'!AK285),"","DATE ERROR!! Please double check the dates you provided.")))</f>
        <v/>
      </c>
      <c r="AN285" s="85" t="str">
        <f>IF(AND(ISBLANK('Page 2 Results'!O285),ISBLANK('Page 2 Results'!P285),ISBLANK('Page 2 Results'!C285)),"",IF('Page 2 Results'!C285="Flush","**Flush Sample**",IF(OR('Page 2 Results'!F285="Ice Machine (Stand Alone)",'Page 2 Results'!F285="Ice Machine (in Refrigerator) -- Not required if non-metal water line"),"**Ice Machine**",ROUND(('Page 2 Results'!P285-'Page 2 Results'!O285)*24,9))))</f>
        <v/>
      </c>
      <c r="AO285" s="85" t="str">
        <f>IF(ISBLANK('Page 2 Results'!AF285),"",IF(ISTEXT('Page 2 Results'!AF285),"No",IF(OR(AND('Page 2 Results'!AF285&gt;=5.5,'Page 2 Results'!AG285="ppb (= ug/L)"),AND('Page 2 Results'!AF285&gt;=5.5/1000,'Page 2 Results'!AG285="ppm (= mg/L)")),"Yes","No")))</f>
        <v/>
      </c>
      <c r="AP285" s="78" t="str">
        <f>IF(AND('Page 2 Results'!AO285="Yes",'Page 2 Results'!G285="Yes (= Consumption)"),"Lead Result = "&amp;IF('Page 2 Results'!AG285="ppm (= mg/L)",'Page 2 Results'!AF285*1000,'Page 2 Results'!AF285)&amp;" ppb &lt;-- Within 24 hours of receipt of laboratory report, access to this consumption outlet must be closed.",IF(AND('Page 2 Results'!AO285="Yes",'Page 2 Results'!G285="No (= Non-Consumption)"),"Lead Result = "&amp;IF('Page 2 Results'!AG285="ppm (= mg/L)",'Page 2 Results'!AF285*1000,'Page 2 Results'!AF285)&amp;" ppb &lt;-- Within 24 hours of receipt of laboratory report, signage must be posted on this non-consumption outlet OR access to this non-consumption outlet must be closed.",""))</f>
        <v/>
      </c>
    </row>
    <row r="286" spans="4:42" x14ac:dyDescent="0.25">
      <c r="D286" s="90" t="str">
        <f>IF(AND('Page 2 Results'!B286="",'Page 2 Results'!C286=""),"",IF('Page 2 Results'!B286="","ERROR: Sample purpose is missing.",IF('Page 2 Results'!C286="","ERROR: Sample type is missing.",IF(OR(AND('Page 2 Results'!B286='Appx--List of Drop-Down Options'!$A$6,'Page 2 Results'!C286="First-Draw"),AND('Page 2 Results'!B286='Appx--List of Drop-Down Options'!$A$7,'Page 2 Results'!C286="Flush")),"ERROR: Sample PURPOSE and sample TYPE do not match.",""))))</f>
        <v/>
      </c>
      <c r="H286" s="101" t="str">
        <f>IF(AND('Page 2 Results'!F286="",'Page 2 Results'!G286=""),"",IF('Page 2 Results'!G286="","ERROR:  Use type of this outlet is missing.",IF(AND(OR(COUNTIF('Appx--List of Drop-Down Options'!$B$5:$B$10,'Page 2 Results'!F286)&gt;0,COUNTIF('Appx--List of Drop-Down Options'!$B$14:$B$15,'Page 2 Results'!F286)&gt;0,COUNTIF('Appx--List of Drop-Down Options'!$B$20:$B$22,'Page 2 Results'!F286)&gt;0,COUNTIF('Appx--List of Drop-Down Options'!$B$30,'Page 2 Results'!F286)&gt;0),'Page 2 Results'!G286="No (= Non-Consumption)"),"ERROR:  This type of outlet must be consumption.","")))</f>
        <v/>
      </c>
      <c r="N286" s="35"/>
      <c r="O286" s="34"/>
      <c r="P286" s="34"/>
      <c r="S286" s="33"/>
      <c r="U286" s="33"/>
      <c r="AB286" s="36"/>
      <c r="AC286" s="36"/>
      <c r="AD286" s="83"/>
      <c r="AE286" s="35"/>
      <c r="AF286" s="37"/>
      <c r="AJ286" s="36"/>
      <c r="AM286" s="92" t="str">
        <f>IF(AND(ISBLANK('Page 2 Results'!P286),ISBLANK('Page 2 Results'!AB286),ISBLANK('Page 2 Results'!AC286),ISBLANK('Page 2 Results'!AJ286),ISBLANK('Page 2 Results'!AK286)),"",IF(OR(ISBLANK('Page 2 Results'!P286),ISBLANK('Page 2 Results'!AB286),ISBLANK('Page 2 Results'!AC286),ISBLANK('Page 2 Results'!AJ286),ISBLANK('Page 2 Results'!AK286)),"DATE ERROR!! At least one of the dates is missing.",IF(AND('Page 2 Results'!O286&lt;='Page 2 Results'!P286,ROUNDDOWN('Page 2 Results'!P286,0)&lt;='Page 2 Results'!AB286,'Page 2 Results'!AB286&lt;='Page 2 Results'!AC286,'Page 2 Results'!AC286&lt;='Page 2 Results'!AJ286,'Page 2 Results'!AJ286&lt;='Page 2 Results'!AK286),"","DATE ERROR!! Please double check the dates you provided.")))</f>
        <v/>
      </c>
      <c r="AN286" s="85" t="str">
        <f>IF(AND(ISBLANK('Page 2 Results'!O286),ISBLANK('Page 2 Results'!P286),ISBLANK('Page 2 Results'!C286)),"",IF('Page 2 Results'!C286="Flush","**Flush Sample**",IF(OR('Page 2 Results'!F286="Ice Machine (Stand Alone)",'Page 2 Results'!F286="Ice Machine (in Refrigerator) -- Not required if non-metal water line"),"**Ice Machine**",ROUND(('Page 2 Results'!P286-'Page 2 Results'!O286)*24,9))))</f>
        <v/>
      </c>
      <c r="AO286" s="85" t="str">
        <f>IF(ISBLANK('Page 2 Results'!AF286),"",IF(ISTEXT('Page 2 Results'!AF286),"No",IF(OR(AND('Page 2 Results'!AF286&gt;=5.5,'Page 2 Results'!AG286="ppb (= ug/L)"),AND('Page 2 Results'!AF286&gt;=5.5/1000,'Page 2 Results'!AG286="ppm (= mg/L)")),"Yes","No")))</f>
        <v/>
      </c>
      <c r="AP286" s="78" t="str">
        <f>IF(AND('Page 2 Results'!AO286="Yes",'Page 2 Results'!G286="Yes (= Consumption)"),"Lead Result = "&amp;IF('Page 2 Results'!AG286="ppm (= mg/L)",'Page 2 Results'!AF286*1000,'Page 2 Results'!AF286)&amp;" ppb &lt;-- Within 24 hours of receipt of laboratory report, access to this consumption outlet must be closed.",IF(AND('Page 2 Results'!AO286="Yes",'Page 2 Results'!G286="No (= Non-Consumption)"),"Lead Result = "&amp;IF('Page 2 Results'!AG286="ppm (= mg/L)",'Page 2 Results'!AF286*1000,'Page 2 Results'!AF286)&amp;" ppb &lt;-- Within 24 hours of receipt of laboratory report, signage must be posted on this non-consumption outlet OR access to this non-consumption outlet must be closed.",""))</f>
        <v/>
      </c>
    </row>
    <row r="287" spans="4:42" x14ac:dyDescent="0.25">
      <c r="D287" s="90" t="str">
        <f>IF(AND('Page 2 Results'!B287="",'Page 2 Results'!C287=""),"",IF('Page 2 Results'!B287="","ERROR: Sample purpose is missing.",IF('Page 2 Results'!C287="","ERROR: Sample type is missing.",IF(OR(AND('Page 2 Results'!B287='Appx--List of Drop-Down Options'!$A$6,'Page 2 Results'!C287="First-Draw"),AND('Page 2 Results'!B287='Appx--List of Drop-Down Options'!$A$7,'Page 2 Results'!C287="Flush")),"ERROR: Sample PURPOSE and sample TYPE do not match.",""))))</f>
        <v/>
      </c>
      <c r="H287" s="101" t="str">
        <f>IF(AND('Page 2 Results'!F287="",'Page 2 Results'!G287=""),"",IF('Page 2 Results'!G287="","ERROR:  Use type of this outlet is missing.",IF(AND(OR(COUNTIF('Appx--List of Drop-Down Options'!$B$5:$B$10,'Page 2 Results'!F287)&gt;0,COUNTIF('Appx--List of Drop-Down Options'!$B$14:$B$15,'Page 2 Results'!F287)&gt;0,COUNTIF('Appx--List of Drop-Down Options'!$B$20:$B$22,'Page 2 Results'!F287)&gt;0,COUNTIF('Appx--List of Drop-Down Options'!$B$30,'Page 2 Results'!F287)&gt;0),'Page 2 Results'!G287="No (= Non-Consumption)"),"ERROR:  This type of outlet must be consumption.","")))</f>
        <v/>
      </c>
      <c r="N287" s="35"/>
      <c r="O287" s="34"/>
      <c r="P287" s="34"/>
      <c r="S287" s="33"/>
      <c r="U287" s="33"/>
      <c r="AB287" s="36"/>
      <c r="AC287" s="36"/>
      <c r="AD287" s="83"/>
      <c r="AE287" s="35"/>
      <c r="AF287" s="37"/>
      <c r="AJ287" s="36"/>
      <c r="AM287" s="92" t="str">
        <f>IF(AND(ISBLANK('Page 2 Results'!P287),ISBLANK('Page 2 Results'!AB287),ISBLANK('Page 2 Results'!AC287),ISBLANK('Page 2 Results'!AJ287),ISBLANK('Page 2 Results'!AK287)),"",IF(OR(ISBLANK('Page 2 Results'!P287),ISBLANK('Page 2 Results'!AB287),ISBLANK('Page 2 Results'!AC287),ISBLANK('Page 2 Results'!AJ287),ISBLANK('Page 2 Results'!AK287)),"DATE ERROR!! At least one of the dates is missing.",IF(AND('Page 2 Results'!O287&lt;='Page 2 Results'!P287,ROUNDDOWN('Page 2 Results'!P287,0)&lt;='Page 2 Results'!AB287,'Page 2 Results'!AB287&lt;='Page 2 Results'!AC287,'Page 2 Results'!AC287&lt;='Page 2 Results'!AJ287,'Page 2 Results'!AJ287&lt;='Page 2 Results'!AK287),"","DATE ERROR!! Please double check the dates you provided.")))</f>
        <v/>
      </c>
      <c r="AN287" s="85" t="str">
        <f>IF(AND(ISBLANK('Page 2 Results'!O287),ISBLANK('Page 2 Results'!P287),ISBLANK('Page 2 Results'!C287)),"",IF('Page 2 Results'!C287="Flush","**Flush Sample**",IF(OR('Page 2 Results'!F287="Ice Machine (Stand Alone)",'Page 2 Results'!F287="Ice Machine (in Refrigerator) -- Not required if non-metal water line"),"**Ice Machine**",ROUND(('Page 2 Results'!P287-'Page 2 Results'!O287)*24,9))))</f>
        <v/>
      </c>
      <c r="AO287" s="85" t="str">
        <f>IF(ISBLANK('Page 2 Results'!AF287),"",IF(ISTEXT('Page 2 Results'!AF287),"No",IF(OR(AND('Page 2 Results'!AF287&gt;=5.5,'Page 2 Results'!AG287="ppb (= ug/L)"),AND('Page 2 Results'!AF287&gt;=5.5/1000,'Page 2 Results'!AG287="ppm (= mg/L)")),"Yes","No")))</f>
        <v/>
      </c>
      <c r="AP287" s="78" t="str">
        <f>IF(AND('Page 2 Results'!AO287="Yes",'Page 2 Results'!G287="Yes (= Consumption)"),"Lead Result = "&amp;IF('Page 2 Results'!AG287="ppm (= mg/L)",'Page 2 Results'!AF287*1000,'Page 2 Results'!AF287)&amp;" ppb &lt;-- Within 24 hours of receipt of laboratory report, access to this consumption outlet must be closed.",IF(AND('Page 2 Results'!AO287="Yes",'Page 2 Results'!G287="No (= Non-Consumption)"),"Lead Result = "&amp;IF('Page 2 Results'!AG287="ppm (= mg/L)",'Page 2 Results'!AF287*1000,'Page 2 Results'!AF287)&amp;" ppb &lt;-- Within 24 hours of receipt of laboratory report, signage must be posted on this non-consumption outlet OR access to this non-consumption outlet must be closed.",""))</f>
        <v/>
      </c>
    </row>
    <row r="288" spans="4:42" x14ac:dyDescent="0.25">
      <c r="D288" s="90" t="str">
        <f>IF(AND('Page 2 Results'!B288="",'Page 2 Results'!C288=""),"",IF('Page 2 Results'!B288="","ERROR: Sample purpose is missing.",IF('Page 2 Results'!C288="","ERROR: Sample type is missing.",IF(OR(AND('Page 2 Results'!B288='Appx--List of Drop-Down Options'!$A$6,'Page 2 Results'!C288="First-Draw"),AND('Page 2 Results'!B288='Appx--List of Drop-Down Options'!$A$7,'Page 2 Results'!C288="Flush")),"ERROR: Sample PURPOSE and sample TYPE do not match.",""))))</f>
        <v/>
      </c>
      <c r="H288" s="101" t="str">
        <f>IF(AND('Page 2 Results'!F288="",'Page 2 Results'!G288=""),"",IF('Page 2 Results'!G288="","ERROR:  Use type of this outlet is missing.",IF(AND(OR(COUNTIF('Appx--List of Drop-Down Options'!$B$5:$B$10,'Page 2 Results'!F288)&gt;0,COUNTIF('Appx--List of Drop-Down Options'!$B$14:$B$15,'Page 2 Results'!F288)&gt;0,COUNTIF('Appx--List of Drop-Down Options'!$B$20:$B$22,'Page 2 Results'!F288)&gt;0,COUNTIF('Appx--List of Drop-Down Options'!$B$30,'Page 2 Results'!F288)&gt;0),'Page 2 Results'!G288="No (= Non-Consumption)"),"ERROR:  This type of outlet must be consumption.","")))</f>
        <v/>
      </c>
      <c r="N288" s="35"/>
      <c r="O288" s="34"/>
      <c r="P288" s="34"/>
      <c r="S288" s="33"/>
      <c r="U288" s="33"/>
      <c r="AB288" s="36"/>
      <c r="AC288" s="36"/>
      <c r="AD288" s="83"/>
      <c r="AE288" s="35"/>
      <c r="AF288" s="37"/>
      <c r="AJ288" s="36"/>
      <c r="AM288" s="92" t="str">
        <f>IF(AND(ISBLANK('Page 2 Results'!P288),ISBLANK('Page 2 Results'!AB288),ISBLANK('Page 2 Results'!AC288),ISBLANK('Page 2 Results'!AJ288),ISBLANK('Page 2 Results'!AK288)),"",IF(OR(ISBLANK('Page 2 Results'!P288),ISBLANK('Page 2 Results'!AB288),ISBLANK('Page 2 Results'!AC288),ISBLANK('Page 2 Results'!AJ288),ISBLANK('Page 2 Results'!AK288)),"DATE ERROR!! At least one of the dates is missing.",IF(AND('Page 2 Results'!O288&lt;='Page 2 Results'!P288,ROUNDDOWN('Page 2 Results'!P288,0)&lt;='Page 2 Results'!AB288,'Page 2 Results'!AB288&lt;='Page 2 Results'!AC288,'Page 2 Results'!AC288&lt;='Page 2 Results'!AJ288,'Page 2 Results'!AJ288&lt;='Page 2 Results'!AK288),"","DATE ERROR!! Please double check the dates you provided.")))</f>
        <v/>
      </c>
      <c r="AN288" s="85" t="str">
        <f>IF(AND(ISBLANK('Page 2 Results'!O288),ISBLANK('Page 2 Results'!P288),ISBLANK('Page 2 Results'!C288)),"",IF('Page 2 Results'!C288="Flush","**Flush Sample**",IF(OR('Page 2 Results'!F288="Ice Machine (Stand Alone)",'Page 2 Results'!F288="Ice Machine (in Refrigerator) -- Not required if non-metal water line"),"**Ice Machine**",ROUND(('Page 2 Results'!P288-'Page 2 Results'!O288)*24,9))))</f>
        <v/>
      </c>
      <c r="AO288" s="85" t="str">
        <f>IF(ISBLANK('Page 2 Results'!AF288),"",IF(ISTEXT('Page 2 Results'!AF288),"No",IF(OR(AND('Page 2 Results'!AF288&gt;=5.5,'Page 2 Results'!AG288="ppb (= ug/L)"),AND('Page 2 Results'!AF288&gt;=5.5/1000,'Page 2 Results'!AG288="ppm (= mg/L)")),"Yes","No")))</f>
        <v/>
      </c>
      <c r="AP288" s="78" t="str">
        <f>IF(AND('Page 2 Results'!AO288="Yes",'Page 2 Results'!G288="Yes (= Consumption)"),"Lead Result = "&amp;IF('Page 2 Results'!AG288="ppm (= mg/L)",'Page 2 Results'!AF288*1000,'Page 2 Results'!AF288)&amp;" ppb &lt;-- Within 24 hours of receipt of laboratory report, access to this consumption outlet must be closed.",IF(AND('Page 2 Results'!AO288="Yes",'Page 2 Results'!G288="No (= Non-Consumption)"),"Lead Result = "&amp;IF('Page 2 Results'!AG288="ppm (= mg/L)",'Page 2 Results'!AF288*1000,'Page 2 Results'!AF288)&amp;" ppb &lt;-- Within 24 hours of receipt of laboratory report, signage must be posted on this non-consumption outlet OR access to this non-consumption outlet must be closed.",""))</f>
        <v/>
      </c>
    </row>
    <row r="289" spans="4:42" x14ac:dyDescent="0.25">
      <c r="D289" s="90" t="str">
        <f>IF(AND('Page 2 Results'!B289="",'Page 2 Results'!C289=""),"",IF('Page 2 Results'!B289="","ERROR: Sample purpose is missing.",IF('Page 2 Results'!C289="","ERROR: Sample type is missing.",IF(OR(AND('Page 2 Results'!B289='Appx--List of Drop-Down Options'!$A$6,'Page 2 Results'!C289="First-Draw"),AND('Page 2 Results'!B289='Appx--List of Drop-Down Options'!$A$7,'Page 2 Results'!C289="Flush")),"ERROR: Sample PURPOSE and sample TYPE do not match.",""))))</f>
        <v/>
      </c>
      <c r="H289" s="101" t="str">
        <f>IF(AND('Page 2 Results'!F289="",'Page 2 Results'!G289=""),"",IF('Page 2 Results'!G289="","ERROR:  Use type of this outlet is missing.",IF(AND(OR(COUNTIF('Appx--List of Drop-Down Options'!$B$5:$B$10,'Page 2 Results'!F289)&gt;0,COUNTIF('Appx--List of Drop-Down Options'!$B$14:$B$15,'Page 2 Results'!F289)&gt;0,COUNTIF('Appx--List of Drop-Down Options'!$B$20:$B$22,'Page 2 Results'!F289)&gt;0,COUNTIF('Appx--List of Drop-Down Options'!$B$30,'Page 2 Results'!F289)&gt;0),'Page 2 Results'!G289="No (= Non-Consumption)"),"ERROR:  This type of outlet must be consumption.","")))</f>
        <v/>
      </c>
      <c r="N289" s="35"/>
      <c r="O289" s="34"/>
      <c r="P289" s="34"/>
      <c r="S289" s="33"/>
      <c r="U289" s="33"/>
      <c r="AB289" s="36"/>
      <c r="AC289" s="36"/>
      <c r="AD289" s="83"/>
      <c r="AE289" s="35"/>
      <c r="AF289" s="37"/>
      <c r="AJ289" s="36"/>
      <c r="AM289" s="92" t="str">
        <f>IF(AND(ISBLANK('Page 2 Results'!P289),ISBLANK('Page 2 Results'!AB289),ISBLANK('Page 2 Results'!AC289),ISBLANK('Page 2 Results'!AJ289),ISBLANK('Page 2 Results'!AK289)),"",IF(OR(ISBLANK('Page 2 Results'!P289),ISBLANK('Page 2 Results'!AB289),ISBLANK('Page 2 Results'!AC289),ISBLANK('Page 2 Results'!AJ289),ISBLANK('Page 2 Results'!AK289)),"DATE ERROR!! At least one of the dates is missing.",IF(AND('Page 2 Results'!O289&lt;='Page 2 Results'!P289,ROUNDDOWN('Page 2 Results'!P289,0)&lt;='Page 2 Results'!AB289,'Page 2 Results'!AB289&lt;='Page 2 Results'!AC289,'Page 2 Results'!AC289&lt;='Page 2 Results'!AJ289,'Page 2 Results'!AJ289&lt;='Page 2 Results'!AK289),"","DATE ERROR!! Please double check the dates you provided.")))</f>
        <v/>
      </c>
      <c r="AN289" s="85" t="str">
        <f>IF(AND(ISBLANK('Page 2 Results'!O289),ISBLANK('Page 2 Results'!P289),ISBLANK('Page 2 Results'!C289)),"",IF('Page 2 Results'!C289="Flush","**Flush Sample**",IF(OR('Page 2 Results'!F289="Ice Machine (Stand Alone)",'Page 2 Results'!F289="Ice Machine (in Refrigerator) -- Not required if non-metal water line"),"**Ice Machine**",ROUND(('Page 2 Results'!P289-'Page 2 Results'!O289)*24,9))))</f>
        <v/>
      </c>
      <c r="AO289" s="85" t="str">
        <f>IF(ISBLANK('Page 2 Results'!AF289),"",IF(ISTEXT('Page 2 Results'!AF289),"No",IF(OR(AND('Page 2 Results'!AF289&gt;=5.5,'Page 2 Results'!AG289="ppb (= ug/L)"),AND('Page 2 Results'!AF289&gt;=5.5/1000,'Page 2 Results'!AG289="ppm (= mg/L)")),"Yes","No")))</f>
        <v/>
      </c>
      <c r="AP289" s="78" t="str">
        <f>IF(AND('Page 2 Results'!AO289="Yes",'Page 2 Results'!G289="Yes (= Consumption)"),"Lead Result = "&amp;IF('Page 2 Results'!AG289="ppm (= mg/L)",'Page 2 Results'!AF289*1000,'Page 2 Results'!AF289)&amp;" ppb &lt;-- Within 24 hours of receipt of laboratory report, access to this consumption outlet must be closed.",IF(AND('Page 2 Results'!AO289="Yes",'Page 2 Results'!G289="No (= Non-Consumption)"),"Lead Result = "&amp;IF('Page 2 Results'!AG289="ppm (= mg/L)",'Page 2 Results'!AF289*1000,'Page 2 Results'!AF289)&amp;" ppb &lt;-- Within 24 hours of receipt of laboratory report, signage must be posted on this non-consumption outlet OR access to this non-consumption outlet must be closed.",""))</f>
        <v/>
      </c>
    </row>
    <row r="290" spans="4:42" x14ac:dyDescent="0.25">
      <c r="D290" s="90" t="str">
        <f>IF(AND('Page 2 Results'!B290="",'Page 2 Results'!C290=""),"",IF('Page 2 Results'!B290="","ERROR: Sample purpose is missing.",IF('Page 2 Results'!C290="","ERROR: Sample type is missing.",IF(OR(AND('Page 2 Results'!B290='Appx--List of Drop-Down Options'!$A$6,'Page 2 Results'!C290="First-Draw"),AND('Page 2 Results'!B290='Appx--List of Drop-Down Options'!$A$7,'Page 2 Results'!C290="Flush")),"ERROR: Sample PURPOSE and sample TYPE do not match.",""))))</f>
        <v/>
      </c>
      <c r="H290" s="101" t="str">
        <f>IF(AND('Page 2 Results'!F290="",'Page 2 Results'!G290=""),"",IF('Page 2 Results'!G290="","ERROR:  Use type of this outlet is missing.",IF(AND(OR(COUNTIF('Appx--List of Drop-Down Options'!$B$5:$B$10,'Page 2 Results'!F290)&gt;0,COUNTIF('Appx--List of Drop-Down Options'!$B$14:$B$15,'Page 2 Results'!F290)&gt;0,COUNTIF('Appx--List of Drop-Down Options'!$B$20:$B$22,'Page 2 Results'!F290)&gt;0,COUNTIF('Appx--List of Drop-Down Options'!$B$30,'Page 2 Results'!F290)&gt;0),'Page 2 Results'!G290="No (= Non-Consumption)"),"ERROR:  This type of outlet must be consumption.","")))</f>
        <v/>
      </c>
      <c r="N290" s="35"/>
      <c r="O290" s="34"/>
      <c r="P290" s="34"/>
      <c r="S290" s="33"/>
      <c r="U290" s="33"/>
      <c r="AB290" s="36"/>
      <c r="AC290" s="36"/>
      <c r="AD290" s="83"/>
      <c r="AE290" s="35"/>
      <c r="AF290" s="37"/>
      <c r="AJ290" s="36"/>
      <c r="AM290" s="92" t="str">
        <f>IF(AND(ISBLANK('Page 2 Results'!P290),ISBLANK('Page 2 Results'!AB290),ISBLANK('Page 2 Results'!AC290),ISBLANK('Page 2 Results'!AJ290),ISBLANK('Page 2 Results'!AK290)),"",IF(OR(ISBLANK('Page 2 Results'!P290),ISBLANK('Page 2 Results'!AB290),ISBLANK('Page 2 Results'!AC290),ISBLANK('Page 2 Results'!AJ290),ISBLANK('Page 2 Results'!AK290)),"DATE ERROR!! At least one of the dates is missing.",IF(AND('Page 2 Results'!O290&lt;='Page 2 Results'!P290,ROUNDDOWN('Page 2 Results'!P290,0)&lt;='Page 2 Results'!AB290,'Page 2 Results'!AB290&lt;='Page 2 Results'!AC290,'Page 2 Results'!AC290&lt;='Page 2 Results'!AJ290,'Page 2 Results'!AJ290&lt;='Page 2 Results'!AK290),"","DATE ERROR!! Please double check the dates you provided.")))</f>
        <v/>
      </c>
      <c r="AN290" s="85" t="str">
        <f>IF(AND(ISBLANK('Page 2 Results'!O290),ISBLANK('Page 2 Results'!P290),ISBLANK('Page 2 Results'!C290)),"",IF('Page 2 Results'!C290="Flush","**Flush Sample**",IF(OR('Page 2 Results'!F290="Ice Machine (Stand Alone)",'Page 2 Results'!F290="Ice Machine (in Refrigerator) -- Not required if non-metal water line"),"**Ice Machine**",ROUND(('Page 2 Results'!P290-'Page 2 Results'!O290)*24,9))))</f>
        <v/>
      </c>
      <c r="AO290" s="85" t="str">
        <f>IF(ISBLANK('Page 2 Results'!AF290),"",IF(ISTEXT('Page 2 Results'!AF290),"No",IF(OR(AND('Page 2 Results'!AF290&gt;=5.5,'Page 2 Results'!AG290="ppb (= ug/L)"),AND('Page 2 Results'!AF290&gt;=5.5/1000,'Page 2 Results'!AG290="ppm (= mg/L)")),"Yes","No")))</f>
        <v/>
      </c>
      <c r="AP290" s="78" t="str">
        <f>IF(AND('Page 2 Results'!AO290="Yes",'Page 2 Results'!G290="Yes (= Consumption)"),"Lead Result = "&amp;IF('Page 2 Results'!AG290="ppm (= mg/L)",'Page 2 Results'!AF290*1000,'Page 2 Results'!AF290)&amp;" ppb &lt;-- Within 24 hours of receipt of laboratory report, access to this consumption outlet must be closed.",IF(AND('Page 2 Results'!AO290="Yes",'Page 2 Results'!G290="No (= Non-Consumption)"),"Lead Result = "&amp;IF('Page 2 Results'!AG290="ppm (= mg/L)",'Page 2 Results'!AF290*1000,'Page 2 Results'!AF290)&amp;" ppb &lt;-- Within 24 hours of receipt of laboratory report, signage must be posted on this non-consumption outlet OR access to this non-consumption outlet must be closed.",""))</f>
        <v/>
      </c>
    </row>
    <row r="291" spans="4:42" x14ac:dyDescent="0.25">
      <c r="D291" s="90" t="str">
        <f>IF(AND('Page 2 Results'!B291="",'Page 2 Results'!C291=""),"",IF('Page 2 Results'!B291="","ERROR: Sample purpose is missing.",IF('Page 2 Results'!C291="","ERROR: Sample type is missing.",IF(OR(AND('Page 2 Results'!B291='Appx--List of Drop-Down Options'!$A$6,'Page 2 Results'!C291="First-Draw"),AND('Page 2 Results'!B291='Appx--List of Drop-Down Options'!$A$7,'Page 2 Results'!C291="Flush")),"ERROR: Sample PURPOSE and sample TYPE do not match.",""))))</f>
        <v/>
      </c>
      <c r="H291" s="101" t="str">
        <f>IF(AND('Page 2 Results'!F291="",'Page 2 Results'!G291=""),"",IF('Page 2 Results'!G291="","ERROR:  Use type of this outlet is missing.",IF(AND(OR(COUNTIF('Appx--List of Drop-Down Options'!$B$5:$B$10,'Page 2 Results'!F291)&gt;0,COUNTIF('Appx--List of Drop-Down Options'!$B$14:$B$15,'Page 2 Results'!F291)&gt;0,COUNTIF('Appx--List of Drop-Down Options'!$B$20:$B$22,'Page 2 Results'!F291)&gt;0,COUNTIF('Appx--List of Drop-Down Options'!$B$30,'Page 2 Results'!F291)&gt;0),'Page 2 Results'!G291="No (= Non-Consumption)"),"ERROR:  This type of outlet must be consumption.","")))</f>
        <v/>
      </c>
      <c r="N291" s="35"/>
      <c r="O291" s="34"/>
      <c r="P291" s="34"/>
      <c r="S291" s="33"/>
      <c r="U291" s="33"/>
      <c r="AB291" s="36"/>
      <c r="AC291" s="36"/>
      <c r="AD291" s="83"/>
      <c r="AE291" s="35"/>
      <c r="AF291" s="37"/>
      <c r="AJ291" s="36"/>
      <c r="AM291" s="92" t="str">
        <f>IF(AND(ISBLANK('Page 2 Results'!P291),ISBLANK('Page 2 Results'!AB291),ISBLANK('Page 2 Results'!AC291),ISBLANK('Page 2 Results'!AJ291),ISBLANK('Page 2 Results'!AK291)),"",IF(OR(ISBLANK('Page 2 Results'!P291),ISBLANK('Page 2 Results'!AB291),ISBLANK('Page 2 Results'!AC291),ISBLANK('Page 2 Results'!AJ291),ISBLANK('Page 2 Results'!AK291)),"DATE ERROR!! At least one of the dates is missing.",IF(AND('Page 2 Results'!O291&lt;='Page 2 Results'!P291,ROUNDDOWN('Page 2 Results'!P291,0)&lt;='Page 2 Results'!AB291,'Page 2 Results'!AB291&lt;='Page 2 Results'!AC291,'Page 2 Results'!AC291&lt;='Page 2 Results'!AJ291,'Page 2 Results'!AJ291&lt;='Page 2 Results'!AK291),"","DATE ERROR!! Please double check the dates you provided.")))</f>
        <v/>
      </c>
      <c r="AN291" s="85" t="str">
        <f>IF(AND(ISBLANK('Page 2 Results'!O291),ISBLANK('Page 2 Results'!P291),ISBLANK('Page 2 Results'!C291)),"",IF('Page 2 Results'!C291="Flush","**Flush Sample**",IF(OR('Page 2 Results'!F291="Ice Machine (Stand Alone)",'Page 2 Results'!F291="Ice Machine (in Refrigerator) -- Not required if non-metal water line"),"**Ice Machine**",ROUND(('Page 2 Results'!P291-'Page 2 Results'!O291)*24,9))))</f>
        <v/>
      </c>
      <c r="AO291" s="85" t="str">
        <f>IF(ISBLANK('Page 2 Results'!AF291),"",IF(ISTEXT('Page 2 Results'!AF291),"No",IF(OR(AND('Page 2 Results'!AF291&gt;=5.5,'Page 2 Results'!AG291="ppb (= ug/L)"),AND('Page 2 Results'!AF291&gt;=5.5/1000,'Page 2 Results'!AG291="ppm (= mg/L)")),"Yes","No")))</f>
        <v/>
      </c>
      <c r="AP291" s="78" t="str">
        <f>IF(AND('Page 2 Results'!AO291="Yes",'Page 2 Results'!G291="Yes (= Consumption)"),"Lead Result = "&amp;IF('Page 2 Results'!AG291="ppm (= mg/L)",'Page 2 Results'!AF291*1000,'Page 2 Results'!AF291)&amp;" ppb &lt;-- Within 24 hours of receipt of laboratory report, access to this consumption outlet must be closed.",IF(AND('Page 2 Results'!AO291="Yes",'Page 2 Results'!G291="No (= Non-Consumption)"),"Lead Result = "&amp;IF('Page 2 Results'!AG291="ppm (= mg/L)",'Page 2 Results'!AF291*1000,'Page 2 Results'!AF291)&amp;" ppb &lt;-- Within 24 hours of receipt of laboratory report, signage must be posted on this non-consumption outlet OR access to this non-consumption outlet must be closed.",""))</f>
        <v/>
      </c>
    </row>
    <row r="292" spans="4:42" x14ac:dyDescent="0.25">
      <c r="D292" s="90" t="str">
        <f>IF(AND('Page 2 Results'!B292="",'Page 2 Results'!C292=""),"",IF('Page 2 Results'!B292="","ERROR: Sample purpose is missing.",IF('Page 2 Results'!C292="","ERROR: Sample type is missing.",IF(OR(AND('Page 2 Results'!B292='Appx--List of Drop-Down Options'!$A$6,'Page 2 Results'!C292="First-Draw"),AND('Page 2 Results'!B292='Appx--List of Drop-Down Options'!$A$7,'Page 2 Results'!C292="Flush")),"ERROR: Sample PURPOSE and sample TYPE do not match.",""))))</f>
        <v/>
      </c>
      <c r="H292" s="101" t="str">
        <f>IF(AND('Page 2 Results'!F292="",'Page 2 Results'!G292=""),"",IF('Page 2 Results'!G292="","ERROR:  Use type of this outlet is missing.",IF(AND(OR(COUNTIF('Appx--List of Drop-Down Options'!$B$5:$B$10,'Page 2 Results'!F292)&gt;0,COUNTIF('Appx--List of Drop-Down Options'!$B$14:$B$15,'Page 2 Results'!F292)&gt;0,COUNTIF('Appx--List of Drop-Down Options'!$B$20:$B$22,'Page 2 Results'!F292)&gt;0,COUNTIF('Appx--List of Drop-Down Options'!$B$30,'Page 2 Results'!F292)&gt;0),'Page 2 Results'!G292="No (= Non-Consumption)"),"ERROR:  This type of outlet must be consumption.","")))</f>
        <v/>
      </c>
      <c r="N292" s="35"/>
      <c r="O292" s="34"/>
      <c r="P292" s="34"/>
      <c r="S292" s="33"/>
      <c r="U292" s="33"/>
      <c r="AB292" s="36"/>
      <c r="AC292" s="36"/>
      <c r="AD292" s="83"/>
      <c r="AE292" s="35"/>
      <c r="AF292" s="37"/>
      <c r="AJ292" s="36"/>
      <c r="AM292" s="92" t="str">
        <f>IF(AND(ISBLANK('Page 2 Results'!P292),ISBLANK('Page 2 Results'!AB292),ISBLANK('Page 2 Results'!AC292),ISBLANK('Page 2 Results'!AJ292),ISBLANK('Page 2 Results'!AK292)),"",IF(OR(ISBLANK('Page 2 Results'!P292),ISBLANK('Page 2 Results'!AB292),ISBLANK('Page 2 Results'!AC292),ISBLANK('Page 2 Results'!AJ292),ISBLANK('Page 2 Results'!AK292)),"DATE ERROR!! At least one of the dates is missing.",IF(AND('Page 2 Results'!O292&lt;='Page 2 Results'!P292,ROUNDDOWN('Page 2 Results'!P292,0)&lt;='Page 2 Results'!AB292,'Page 2 Results'!AB292&lt;='Page 2 Results'!AC292,'Page 2 Results'!AC292&lt;='Page 2 Results'!AJ292,'Page 2 Results'!AJ292&lt;='Page 2 Results'!AK292),"","DATE ERROR!! Please double check the dates you provided.")))</f>
        <v/>
      </c>
      <c r="AN292" s="85" t="str">
        <f>IF(AND(ISBLANK('Page 2 Results'!O292),ISBLANK('Page 2 Results'!P292),ISBLANK('Page 2 Results'!C292)),"",IF('Page 2 Results'!C292="Flush","**Flush Sample**",IF(OR('Page 2 Results'!F292="Ice Machine (Stand Alone)",'Page 2 Results'!F292="Ice Machine (in Refrigerator) -- Not required if non-metal water line"),"**Ice Machine**",ROUND(('Page 2 Results'!P292-'Page 2 Results'!O292)*24,9))))</f>
        <v/>
      </c>
      <c r="AO292" s="85" t="str">
        <f>IF(ISBLANK('Page 2 Results'!AF292),"",IF(ISTEXT('Page 2 Results'!AF292),"No",IF(OR(AND('Page 2 Results'!AF292&gt;=5.5,'Page 2 Results'!AG292="ppb (= ug/L)"),AND('Page 2 Results'!AF292&gt;=5.5/1000,'Page 2 Results'!AG292="ppm (= mg/L)")),"Yes","No")))</f>
        <v/>
      </c>
      <c r="AP292" s="78" t="str">
        <f>IF(AND('Page 2 Results'!AO292="Yes",'Page 2 Results'!G292="Yes (= Consumption)"),"Lead Result = "&amp;IF('Page 2 Results'!AG292="ppm (= mg/L)",'Page 2 Results'!AF292*1000,'Page 2 Results'!AF292)&amp;" ppb &lt;-- Within 24 hours of receipt of laboratory report, access to this consumption outlet must be closed.",IF(AND('Page 2 Results'!AO292="Yes",'Page 2 Results'!G292="No (= Non-Consumption)"),"Lead Result = "&amp;IF('Page 2 Results'!AG292="ppm (= mg/L)",'Page 2 Results'!AF292*1000,'Page 2 Results'!AF292)&amp;" ppb &lt;-- Within 24 hours of receipt of laboratory report, signage must be posted on this non-consumption outlet OR access to this non-consumption outlet must be closed.",""))</f>
        <v/>
      </c>
    </row>
    <row r="293" spans="4:42" x14ac:dyDescent="0.25">
      <c r="D293" s="90" t="str">
        <f>IF(AND('Page 2 Results'!B293="",'Page 2 Results'!C293=""),"",IF('Page 2 Results'!B293="","ERROR: Sample purpose is missing.",IF('Page 2 Results'!C293="","ERROR: Sample type is missing.",IF(OR(AND('Page 2 Results'!B293='Appx--List of Drop-Down Options'!$A$6,'Page 2 Results'!C293="First-Draw"),AND('Page 2 Results'!B293='Appx--List of Drop-Down Options'!$A$7,'Page 2 Results'!C293="Flush")),"ERROR: Sample PURPOSE and sample TYPE do not match.",""))))</f>
        <v/>
      </c>
      <c r="H293" s="101" t="str">
        <f>IF(AND('Page 2 Results'!F293="",'Page 2 Results'!G293=""),"",IF('Page 2 Results'!G293="","ERROR:  Use type of this outlet is missing.",IF(AND(OR(COUNTIF('Appx--List of Drop-Down Options'!$B$5:$B$10,'Page 2 Results'!F293)&gt;0,COUNTIF('Appx--List of Drop-Down Options'!$B$14:$B$15,'Page 2 Results'!F293)&gt;0,COUNTIF('Appx--List of Drop-Down Options'!$B$20:$B$22,'Page 2 Results'!F293)&gt;0,COUNTIF('Appx--List of Drop-Down Options'!$B$30,'Page 2 Results'!F293)&gt;0),'Page 2 Results'!G293="No (= Non-Consumption)"),"ERROR:  This type of outlet must be consumption.","")))</f>
        <v/>
      </c>
      <c r="N293" s="35"/>
      <c r="O293" s="34"/>
      <c r="P293" s="34"/>
      <c r="S293" s="33"/>
      <c r="U293" s="33"/>
      <c r="AB293" s="36"/>
      <c r="AC293" s="36"/>
      <c r="AD293" s="83"/>
      <c r="AE293" s="35"/>
      <c r="AF293" s="37"/>
      <c r="AJ293" s="36"/>
      <c r="AM293" s="92" t="str">
        <f>IF(AND(ISBLANK('Page 2 Results'!P293),ISBLANK('Page 2 Results'!AB293),ISBLANK('Page 2 Results'!AC293),ISBLANK('Page 2 Results'!AJ293),ISBLANK('Page 2 Results'!AK293)),"",IF(OR(ISBLANK('Page 2 Results'!P293),ISBLANK('Page 2 Results'!AB293),ISBLANK('Page 2 Results'!AC293),ISBLANK('Page 2 Results'!AJ293),ISBLANK('Page 2 Results'!AK293)),"DATE ERROR!! At least one of the dates is missing.",IF(AND('Page 2 Results'!O293&lt;='Page 2 Results'!P293,ROUNDDOWN('Page 2 Results'!P293,0)&lt;='Page 2 Results'!AB293,'Page 2 Results'!AB293&lt;='Page 2 Results'!AC293,'Page 2 Results'!AC293&lt;='Page 2 Results'!AJ293,'Page 2 Results'!AJ293&lt;='Page 2 Results'!AK293),"","DATE ERROR!! Please double check the dates you provided.")))</f>
        <v/>
      </c>
      <c r="AN293" s="85" t="str">
        <f>IF(AND(ISBLANK('Page 2 Results'!O293),ISBLANK('Page 2 Results'!P293),ISBLANK('Page 2 Results'!C293)),"",IF('Page 2 Results'!C293="Flush","**Flush Sample**",IF(OR('Page 2 Results'!F293="Ice Machine (Stand Alone)",'Page 2 Results'!F293="Ice Machine (in Refrigerator) -- Not required if non-metal water line"),"**Ice Machine**",ROUND(('Page 2 Results'!P293-'Page 2 Results'!O293)*24,9))))</f>
        <v/>
      </c>
      <c r="AO293" s="85" t="str">
        <f>IF(ISBLANK('Page 2 Results'!AF293),"",IF(ISTEXT('Page 2 Results'!AF293),"No",IF(OR(AND('Page 2 Results'!AF293&gt;=5.5,'Page 2 Results'!AG293="ppb (= ug/L)"),AND('Page 2 Results'!AF293&gt;=5.5/1000,'Page 2 Results'!AG293="ppm (= mg/L)")),"Yes","No")))</f>
        <v/>
      </c>
      <c r="AP293" s="78" t="str">
        <f>IF(AND('Page 2 Results'!AO293="Yes",'Page 2 Results'!G293="Yes (= Consumption)"),"Lead Result = "&amp;IF('Page 2 Results'!AG293="ppm (= mg/L)",'Page 2 Results'!AF293*1000,'Page 2 Results'!AF293)&amp;" ppb &lt;-- Within 24 hours of receipt of laboratory report, access to this consumption outlet must be closed.",IF(AND('Page 2 Results'!AO293="Yes",'Page 2 Results'!G293="No (= Non-Consumption)"),"Lead Result = "&amp;IF('Page 2 Results'!AG293="ppm (= mg/L)",'Page 2 Results'!AF293*1000,'Page 2 Results'!AF293)&amp;" ppb &lt;-- Within 24 hours of receipt of laboratory report, signage must be posted on this non-consumption outlet OR access to this non-consumption outlet must be closed.",""))</f>
        <v/>
      </c>
    </row>
    <row r="294" spans="4:42" x14ac:dyDescent="0.25">
      <c r="D294" s="90" t="str">
        <f>IF(AND('Page 2 Results'!B294="",'Page 2 Results'!C294=""),"",IF('Page 2 Results'!B294="","ERROR: Sample purpose is missing.",IF('Page 2 Results'!C294="","ERROR: Sample type is missing.",IF(OR(AND('Page 2 Results'!B294='Appx--List of Drop-Down Options'!$A$6,'Page 2 Results'!C294="First-Draw"),AND('Page 2 Results'!B294='Appx--List of Drop-Down Options'!$A$7,'Page 2 Results'!C294="Flush")),"ERROR: Sample PURPOSE and sample TYPE do not match.",""))))</f>
        <v/>
      </c>
      <c r="H294" s="101" t="str">
        <f>IF(AND('Page 2 Results'!F294="",'Page 2 Results'!G294=""),"",IF('Page 2 Results'!G294="","ERROR:  Use type of this outlet is missing.",IF(AND(OR(COUNTIF('Appx--List of Drop-Down Options'!$B$5:$B$10,'Page 2 Results'!F294)&gt;0,COUNTIF('Appx--List of Drop-Down Options'!$B$14:$B$15,'Page 2 Results'!F294)&gt;0,COUNTIF('Appx--List of Drop-Down Options'!$B$20:$B$22,'Page 2 Results'!F294)&gt;0,COUNTIF('Appx--List of Drop-Down Options'!$B$30,'Page 2 Results'!F294)&gt;0),'Page 2 Results'!G294="No (= Non-Consumption)"),"ERROR:  This type of outlet must be consumption.","")))</f>
        <v/>
      </c>
      <c r="N294" s="35"/>
      <c r="O294" s="34"/>
      <c r="P294" s="34"/>
      <c r="S294" s="33"/>
      <c r="U294" s="33"/>
      <c r="AB294" s="36"/>
      <c r="AC294" s="36"/>
      <c r="AD294" s="83"/>
      <c r="AE294" s="35"/>
      <c r="AF294" s="37"/>
      <c r="AJ294" s="36"/>
      <c r="AM294" s="92" t="str">
        <f>IF(AND(ISBLANK('Page 2 Results'!P294),ISBLANK('Page 2 Results'!AB294),ISBLANK('Page 2 Results'!AC294),ISBLANK('Page 2 Results'!AJ294),ISBLANK('Page 2 Results'!AK294)),"",IF(OR(ISBLANK('Page 2 Results'!P294),ISBLANK('Page 2 Results'!AB294),ISBLANK('Page 2 Results'!AC294),ISBLANK('Page 2 Results'!AJ294),ISBLANK('Page 2 Results'!AK294)),"DATE ERROR!! At least one of the dates is missing.",IF(AND('Page 2 Results'!O294&lt;='Page 2 Results'!P294,ROUNDDOWN('Page 2 Results'!P294,0)&lt;='Page 2 Results'!AB294,'Page 2 Results'!AB294&lt;='Page 2 Results'!AC294,'Page 2 Results'!AC294&lt;='Page 2 Results'!AJ294,'Page 2 Results'!AJ294&lt;='Page 2 Results'!AK294),"","DATE ERROR!! Please double check the dates you provided.")))</f>
        <v/>
      </c>
      <c r="AN294" s="85" t="str">
        <f>IF(AND(ISBLANK('Page 2 Results'!O294),ISBLANK('Page 2 Results'!P294),ISBLANK('Page 2 Results'!C294)),"",IF('Page 2 Results'!C294="Flush","**Flush Sample**",IF(OR('Page 2 Results'!F294="Ice Machine (Stand Alone)",'Page 2 Results'!F294="Ice Machine (in Refrigerator) -- Not required if non-metal water line"),"**Ice Machine**",ROUND(('Page 2 Results'!P294-'Page 2 Results'!O294)*24,9))))</f>
        <v/>
      </c>
      <c r="AO294" s="85" t="str">
        <f>IF(ISBLANK('Page 2 Results'!AF294),"",IF(ISTEXT('Page 2 Results'!AF294),"No",IF(OR(AND('Page 2 Results'!AF294&gt;=5.5,'Page 2 Results'!AG294="ppb (= ug/L)"),AND('Page 2 Results'!AF294&gt;=5.5/1000,'Page 2 Results'!AG294="ppm (= mg/L)")),"Yes","No")))</f>
        <v/>
      </c>
      <c r="AP294" s="78" t="str">
        <f>IF(AND('Page 2 Results'!AO294="Yes",'Page 2 Results'!G294="Yes (= Consumption)"),"Lead Result = "&amp;IF('Page 2 Results'!AG294="ppm (= mg/L)",'Page 2 Results'!AF294*1000,'Page 2 Results'!AF294)&amp;" ppb &lt;-- Within 24 hours of receipt of laboratory report, access to this consumption outlet must be closed.",IF(AND('Page 2 Results'!AO294="Yes",'Page 2 Results'!G294="No (= Non-Consumption)"),"Lead Result = "&amp;IF('Page 2 Results'!AG294="ppm (= mg/L)",'Page 2 Results'!AF294*1000,'Page 2 Results'!AF294)&amp;" ppb &lt;-- Within 24 hours of receipt of laboratory report, signage must be posted on this non-consumption outlet OR access to this non-consumption outlet must be closed.",""))</f>
        <v/>
      </c>
    </row>
    <row r="295" spans="4:42" x14ac:dyDescent="0.25">
      <c r="D295" s="90" t="str">
        <f>IF(AND('Page 2 Results'!B295="",'Page 2 Results'!C295=""),"",IF('Page 2 Results'!B295="","ERROR: Sample purpose is missing.",IF('Page 2 Results'!C295="","ERROR: Sample type is missing.",IF(OR(AND('Page 2 Results'!B295='Appx--List of Drop-Down Options'!$A$6,'Page 2 Results'!C295="First-Draw"),AND('Page 2 Results'!B295='Appx--List of Drop-Down Options'!$A$7,'Page 2 Results'!C295="Flush")),"ERROR: Sample PURPOSE and sample TYPE do not match.",""))))</f>
        <v/>
      </c>
      <c r="H295" s="101" t="str">
        <f>IF(AND('Page 2 Results'!F295="",'Page 2 Results'!G295=""),"",IF('Page 2 Results'!G295="","ERROR:  Use type of this outlet is missing.",IF(AND(OR(COUNTIF('Appx--List of Drop-Down Options'!$B$5:$B$10,'Page 2 Results'!F295)&gt;0,COUNTIF('Appx--List of Drop-Down Options'!$B$14:$B$15,'Page 2 Results'!F295)&gt;0,COUNTIF('Appx--List of Drop-Down Options'!$B$20:$B$22,'Page 2 Results'!F295)&gt;0,COUNTIF('Appx--List of Drop-Down Options'!$B$30,'Page 2 Results'!F295)&gt;0),'Page 2 Results'!G295="No (= Non-Consumption)"),"ERROR:  This type of outlet must be consumption.","")))</f>
        <v/>
      </c>
      <c r="N295" s="35"/>
      <c r="O295" s="34"/>
      <c r="P295" s="34"/>
      <c r="S295" s="33"/>
      <c r="U295" s="33"/>
      <c r="AB295" s="36"/>
      <c r="AC295" s="36"/>
      <c r="AD295" s="83"/>
      <c r="AE295" s="35"/>
      <c r="AF295" s="37"/>
      <c r="AJ295" s="36"/>
      <c r="AM295" s="92" t="str">
        <f>IF(AND(ISBLANK('Page 2 Results'!P295),ISBLANK('Page 2 Results'!AB295),ISBLANK('Page 2 Results'!AC295),ISBLANK('Page 2 Results'!AJ295),ISBLANK('Page 2 Results'!AK295)),"",IF(OR(ISBLANK('Page 2 Results'!P295),ISBLANK('Page 2 Results'!AB295),ISBLANK('Page 2 Results'!AC295),ISBLANK('Page 2 Results'!AJ295),ISBLANK('Page 2 Results'!AK295)),"DATE ERROR!! At least one of the dates is missing.",IF(AND('Page 2 Results'!O295&lt;='Page 2 Results'!P295,ROUNDDOWN('Page 2 Results'!P295,0)&lt;='Page 2 Results'!AB295,'Page 2 Results'!AB295&lt;='Page 2 Results'!AC295,'Page 2 Results'!AC295&lt;='Page 2 Results'!AJ295,'Page 2 Results'!AJ295&lt;='Page 2 Results'!AK295),"","DATE ERROR!! Please double check the dates you provided.")))</f>
        <v/>
      </c>
      <c r="AN295" s="85" t="str">
        <f>IF(AND(ISBLANK('Page 2 Results'!O295),ISBLANK('Page 2 Results'!P295),ISBLANK('Page 2 Results'!C295)),"",IF('Page 2 Results'!C295="Flush","**Flush Sample**",IF(OR('Page 2 Results'!F295="Ice Machine (Stand Alone)",'Page 2 Results'!F295="Ice Machine (in Refrigerator) -- Not required if non-metal water line"),"**Ice Machine**",ROUND(('Page 2 Results'!P295-'Page 2 Results'!O295)*24,9))))</f>
        <v/>
      </c>
      <c r="AO295" s="85" t="str">
        <f>IF(ISBLANK('Page 2 Results'!AF295),"",IF(ISTEXT('Page 2 Results'!AF295),"No",IF(OR(AND('Page 2 Results'!AF295&gt;=5.5,'Page 2 Results'!AG295="ppb (= ug/L)"),AND('Page 2 Results'!AF295&gt;=5.5/1000,'Page 2 Results'!AG295="ppm (= mg/L)")),"Yes","No")))</f>
        <v/>
      </c>
      <c r="AP295" s="78" t="str">
        <f>IF(AND('Page 2 Results'!AO295="Yes",'Page 2 Results'!G295="Yes (= Consumption)"),"Lead Result = "&amp;IF('Page 2 Results'!AG295="ppm (= mg/L)",'Page 2 Results'!AF295*1000,'Page 2 Results'!AF295)&amp;" ppb &lt;-- Within 24 hours of receipt of laboratory report, access to this consumption outlet must be closed.",IF(AND('Page 2 Results'!AO295="Yes",'Page 2 Results'!G295="No (= Non-Consumption)"),"Lead Result = "&amp;IF('Page 2 Results'!AG295="ppm (= mg/L)",'Page 2 Results'!AF295*1000,'Page 2 Results'!AF295)&amp;" ppb &lt;-- Within 24 hours of receipt of laboratory report, signage must be posted on this non-consumption outlet OR access to this non-consumption outlet must be closed.",""))</f>
        <v/>
      </c>
    </row>
    <row r="296" spans="4:42" x14ac:dyDescent="0.25">
      <c r="D296" s="90" t="str">
        <f>IF(AND('Page 2 Results'!B296="",'Page 2 Results'!C296=""),"",IF('Page 2 Results'!B296="","ERROR: Sample purpose is missing.",IF('Page 2 Results'!C296="","ERROR: Sample type is missing.",IF(OR(AND('Page 2 Results'!B296='Appx--List of Drop-Down Options'!$A$6,'Page 2 Results'!C296="First-Draw"),AND('Page 2 Results'!B296='Appx--List of Drop-Down Options'!$A$7,'Page 2 Results'!C296="Flush")),"ERROR: Sample PURPOSE and sample TYPE do not match.",""))))</f>
        <v/>
      </c>
      <c r="H296" s="101" t="str">
        <f>IF(AND('Page 2 Results'!F296="",'Page 2 Results'!G296=""),"",IF('Page 2 Results'!G296="","ERROR:  Use type of this outlet is missing.",IF(AND(OR(COUNTIF('Appx--List of Drop-Down Options'!$B$5:$B$10,'Page 2 Results'!F296)&gt;0,COUNTIF('Appx--List of Drop-Down Options'!$B$14:$B$15,'Page 2 Results'!F296)&gt;0,COUNTIF('Appx--List of Drop-Down Options'!$B$20:$B$22,'Page 2 Results'!F296)&gt;0,COUNTIF('Appx--List of Drop-Down Options'!$B$30,'Page 2 Results'!F296)&gt;0),'Page 2 Results'!G296="No (= Non-Consumption)"),"ERROR:  This type of outlet must be consumption.","")))</f>
        <v/>
      </c>
      <c r="N296" s="35"/>
      <c r="O296" s="34"/>
      <c r="P296" s="34"/>
      <c r="S296" s="33"/>
      <c r="U296" s="33"/>
      <c r="AB296" s="36"/>
      <c r="AC296" s="36"/>
      <c r="AD296" s="83"/>
      <c r="AE296" s="35"/>
      <c r="AF296" s="37"/>
      <c r="AJ296" s="36"/>
      <c r="AM296" s="92" t="str">
        <f>IF(AND(ISBLANK('Page 2 Results'!P296),ISBLANK('Page 2 Results'!AB296),ISBLANK('Page 2 Results'!AC296),ISBLANK('Page 2 Results'!AJ296),ISBLANK('Page 2 Results'!AK296)),"",IF(OR(ISBLANK('Page 2 Results'!P296),ISBLANK('Page 2 Results'!AB296),ISBLANK('Page 2 Results'!AC296),ISBLANK('Page 2 Results'!AJ296),ISBLANK('Page 2 Results'!AK296)),"DATE ERROR!! At least one of the dates is missing.",IF(AND('Page 2 Results'!O296&lt;='Page 2 Results'!P296,ROUNDDOWN('Page 2 Results'!P296,0)&lt;='Page 2 Results'!AB296,'Page 2 Results'!AB296&lt;='Page 2 Results'!AC296,'Page 2 Results'!AC296&lt;='Page 2 Results'!AJ296,'Page 2 Results'!AJ296&lt;='Page 2 Results'!AK296),"","DATE ERROR!! Please double check the dates you provided.")))</f>
        <v/>
      </c>
      <c r="AN296" s="85" t="str">
        <f>IF(AND(ISBLANK('Page 2 Results'!O296),ISBLANK('Page 2 Results'!P296),ISBLANK('Page 2 Results'!C296)),"",IF('Page 2 Results'!C296="Flush","**Flush Sample**",IF(OR('Page 2 Results'!F296="Ice Machine (Stand Alone)",'Page 2 Results'!F296="Ice Machine (in Refrigerator) -- Not required if non-metal water line"),"**Ice Machine**",ROUND(('Page 2 Results'!P296-'Page 2 Results'!O296)*24,9))))</f>
        <v/>
      </c>
      <c r="AO296" s="85" t="str">
        <f>IF(ISBLANK('Page 2 Results'!AF296),"",IF(ISTEXT('Page 2 Results'!AF296),"No",IF(OR(AND('Page 2 Results'!AF296&gt;=5.5,'Page 2 Results'!AG296="ppb (= ug/L)"),AND('Page 2 Results'!AF296&gt;=5.5/1000,'Page 2 Results'!AG296="ppm (= mg/L)")),"Yes","No")))</f>
        <v/>
      </c>
      <c r="AP296" s="78" t="str">
        <f>IF(AND('Page 2 Results'!AO296="Yes",'Page 2 Results'!G296="Yes (= Consumption)"),"Lead Result = "&amp;IF('Page 2 Results'!AG296="ppm (= mg/L)",'Page 2 Results'!AF296*1000,'Page 2 Results'!AF296)&amp;" ppb &lt;-- Within 24 hours of receipt of laboratory report, access to this consumption outlet must be closed.",IF(AND('Page 2 Results'!AO296="Yes",'Page 2 Results'!G296="No (= Non-Consumption)"),"Lead Result = "&amp;IF('Page 2 Results'!AG296="ppm (= mg/L)",'Page 2 Results'!AF296*1000,'Page 2 Results'!AF296)&amp;" ppb &lt;-- Within 24 hours of receipt of laboratory report, signage must be posted on this non-consumption outlet OR access to this non-consumption outlet must be closed.",""))</f>
        <v/>
      </c>
    </row>
    <row r="297" spans="4:42" x14ac:dyDescent="0.25">
      <c r="D297" s="90" t="str">
        <f>IF(AND('Page 2 Results'!B297="",'Page 2 Results'!C297=""),"",IF('Page 2 Results'!B297="","ERROR: Sample purpose is missing.",IF('Page 2 Results'!C297="","ERROR: Sample type is missing.",IF(OR(AND('Page 2 Results'!B297='Appx--List of Drop-Down Options'!$A$6,'Page 2 Results'!C297="First-Draw"),AND('Page 2 Results'!B297='Appx--List of Drop-Down Options'!$A$7,'Page 2 Results'!C297="Flush")),"ERROR: Sample PURPOSE and sample TYPE do not match.",""))))</f>
        <v/>
      </c>
      <c r="H297" s="101" t="str">
        <f>IF(AND('Page 2 Results'!F297="",'Page 2 Results'!G297=""),"",IF('Page 2 Results'!G297="","ERROR:  Use type of this outlet is missing.",IF(AND(OR(COUNTIF('Appx--List of Drop-Down Options'!$B$5:$B$10,'Page 2 Results'!F297)&gt;0,COUNTIF('Appx--List of Drop-Down Options'!$B$14:$B$15,'Page 2 Results'!F297)&gt;0,COUNTIF('Appx--List of Drop-Down Options'!$B$20:$B$22,'Page 2 Results'!F297)&gt;0,COUNTIF('Appx--List of Drop-Down Options'!$B$30,'Page 2 Results'!F297)&gt;0),'Page 2 Results'!G297="No (= Non-Consumption)"),"ERROR:  This type of outlet must be consumption.","")))</f>
        <v/>
      </c>
      <c r="N297" s="35"/>
      <c r="O297" s="34"/>
      <c r="P297" s="34"/>
      <c r="S297" s="33"/>
      <c r="U297" s="33"/>
      <c r="AB297" s="36"/>
      <c r="AC297" s="36"/>
      <c r="AD297" s="83"/>
      <c r="AE297" s="35"/>
      <c r="AF297" s="37"/>
      <c r="AJ297" s="36"/>
      <c r="AM297" s="92" t="str">
        <f>IF(AND(ISBLANK('Page 2 Results'!P297),ISBLANK('Page 2 Results'!AB297),ISBLANK('Page 2 Results'!AC297),ISBLANK('Page 2 Results'!AJ297),ISBLANK('Page 2 Results'!AK297)),"",IF(OR(ISBLANK('Page 2 Results'!P297),ISBLANK('Page 2 Results'!AB297),ISBLANK('Page 2 Results'!AC297),ISBLANK('Page 2 Results'!AJ297),ISBLANK('Page 2 Results'!AK297)),"DATE ERROR!! At least one of the dates is missing.",IF(AND('Page 2 Results'!O297&lt;='Page 2 Results'!P297,ROUNDDOWN('Page 2 Results'!P297,0)&lt;='Page 2 Results'!AB297,'Page 2 Results'!AB297&lt;='Page 2 Results'!AC297,'Page 2 Results'!AC297&lt;='Page 2 Results'!AJ297,'Page 2 Results'!AJ297&lt;='Page 2 Results'!AK297),"","DATE ERROR!! Please double check the dates you provided.")))</f>
        <v/>
      </c>
      <c r="AN297" s="85" t="str">
        <f>IF(AND(ISBLANK('Page 2 Results'!O297),ISBLANK('Page 2 Results'!P297),ISBLANK('Page 2 Results'!C297)),"",IF('Page 2 Results'!C297="Flush","**Flush Sample**",IF(OR('Page 2 Results'!F297="Ice Machine (Stand Alone)",'Page 2 Results'!F297="Ice Machine (in Refrigerator) -- Not required if non-metal water line"),"**Ice Machine**",ROUND(('Page 2 Results'!P297-'Page 2 Results'!O297)*24,9))))</f>
        <v/>
      </c>
      <c r="AO297" s="85" t="str">
        <f>IF(ISBLANK('Page 2 Results'!AF297),"",IF(ISTEXT('Page 2 Results'!AF297),"No",IF(OR(AND('Page 2 Results'!AF297&gt;=5.5,'Page 2 Results'!AG297="ppb (= ug/L)"),AND('Page 2 Results'!AF297&gt;=5.5/1000,'Page 2 Results'!AG297="ppm (= mg/L)")),"Yes","No")))</f>
        <v/>
      </c>
      <c r="AP297" s="78" t="str">
        <f>IF(AND('Page 2 Results'!AO297="Yes",'Page 2 Results'!G297="Yes (= Consumption)"),"Lead Result = "&amp;IF('Page 2 Results'!AG297="ppm (= mg/L)",'Page 2 Results'!AF297*1000,'Page 2 Results'!AF297)&amp;" ppb &lt;-- Within 24 hours of receipt of laboratory report, access to this consumption outlet must be closed.",IF(AND('Page 2 Results'!AO297="Yes",'Page 2 Results'!G297="No (= Non-Consumption)"),"Lead Result = "&amp;IF('Page 2 Results'!AG297="ppm (= mg/L)",'Page 2 Results'!AF297*1000,'Page 2 Results'!AF297)&amp;" ppb &lt;-- Within 24 hours of receipt of laboratory report, signage must be posted on this non-consumption outlet OR access to this non-consumption outlet must be closed.",""))</f>
        <v/>
      </c>
    </row>
    <row r="298" spans="4:42" x14ac:dyDescent="0.25">
      <c r="D298" s="90" t="str">
        <f>IF(AND('Page 2 Results'!B298="",'Page 2 Results'!C298=""),"",IF('Page 2 Results'!B298="","ERROR: Sample purpose is missing.",IF('Page 2 Results'!C298="","ERROR: Sample type is missing.",IF(OR(AND('Page 2 Results'!B298='Appx--List of Drop-Down Options'!$A$6,'Page 2 Results'!C298="First-Draw"),AND('Page 2 Results'!B298='Appx--List of Drop-Down Options'!$A$7,'Page 2 Results'!C298="Flush")),"ERROR: Sample PURPOSE and sample TYPE do not match.",""))))</f>
        <v/>
      </c>
      <c r="H298" s="101" t="str">
        <f>IF(AND('Page 2 Results'!F298="",'Page 2 Results'!G298=""),"",IF('Page 2 Results'!G298="","ERROR:  Use type of this outlet is missing.",IF(AND(OR(COUNTIF('Appx--List of Drop-Down Options'!$B$5:$B$10,'Page 2 Results'!F298)&gt;0,COUNTIF('Appx--List of Drop-Down Options'!$B$14:$B$15,'Page 2 Results'!F298)&gt;0,COUNTIF('Appx--List of Drop-Down Options'!$B$20:$B$22,'Page 2 Results'!F298)&gt;0,COUNTIF('Appx--List of Drop-Down Options'!$B$30,'Page 2 Results'!F298)&gt;0),'Page 2 Results'!G298="No (= Non-Consumption)"),"ERROR:  This type of outlet must be consumption.","")))</f>
        <v/>
      </c>
      <c r="N298" s="35"/>
      <c r="O298" s="34"/>
      <c r="P298" s="34"/>
      <c r="S298" s="33"/>
      <c r="U298" s="33"/>
      <c r="AB298" s="36"/>
      <c r="AC298" s="36"/>
      <c r="AD298" s="83"/>
      <c r="AE298" s="35"/>
      <c r="AF298" s="37"/>
      <c r="AJ298" s="36"/>
      <c r="AM298" s="92" t="str">
        <f>IF(AND(ISBLANK('Page 2 Results'!P298),ISBLANK('Page 2 Results'!AB298),ISBLANK('Page 2 Results'!AC298),ISBLANK('Page 2 Results'!AJ298),ISBLANK('Page 2 Results'!AK298)),"",IF(OR(ISBLANK('Page 2 Results'!P298),ISBLANK('Page 2 Results'!AB298),ISBLANK('Page 2 Results'!AC298),ISBLANK('Page 2 Results'!AJ298),ISBLANK('Page 2 Results'!AK298)),"DATE ERROR!! At least one of the dates is missing.",IF(AND('Page 2 Results'!O298&lt;='Page 2 Results'!P298,ROUNDDOWN('Page 2 Results'!P298,0)&lt;='Page 2 Results'!AB298,'Page 2 Results'!AB298&lt;='Page 2 Results'!AC298,'Page 2 Results'!AC298&lt;='Page 2 Results'!AJ298,'Page 2 Results'!AJ298&lt;='Page 2 Results'!AK298),"","DATE ERROR!! Please double check the dates you provided.")))</f>
        <v/>
      </c>
      <c r="AN298" s="85" t="str">
        <f>IF(AND(ISBLANK('Page 2 Results'!O298),ISBLANK('Page 2 Results'!P298),ISBLANK('Page 2 Results'!C298)),"",IF('Page 2 Results'!C298="Flush","**Flush Sample**",IF(OR('Page 2 Results'!F298="Ice Machine (Stand Alone)",'Page 2 Results'!F298="Ice Machine (in Refrigerator) -- Not required if non-metal water line"),"**Ice Machine**",ROUND(('Page 2 Results'!P298-'Page 2 Results'!O298)*24,9))))</f>
        <v/>
      </c>
      <c r="AO298" s="85" t="str">
        <f>IF(ISBLANK('Page 2 Results'!AF298),"",IF(ISTEXT('Page 2 Results'!AF298),"No",IF(OR(AND('Page 2 Results'!AF298&gt;=5.5,'Page 2 Results'!AG298="ppb (= ug/L)"),AND('Page 2 Results'!AF298&gt;=5.5/1000,'Page 2 Results'!AG298="ppm (= mg/L)")),"Yes","No")))</f>
        <v/>
      </c>
      <c r="AP298" s="78" t="str">
        <f>IF(AND('Page 2 Results'!AO298="Yes",'Page 2 Results'!G298="Yes (= Consumption)"),"Lead Result = "&amp;IF('Page 2 Results'!AG298="ppm (= mg/L)",'Page 2 Results'!AF298*1000,'Page 2 Results'!AF298)&amp;" ppb &lt;-- Within 24 hours of receipt of laboratory report, access to this consumption outlet must be closed.",IF(AND('Page 2 Results'!AO298="Yes",'Page 2 Results'!G298="No (= Non-Consumption)"),"Lead Result = "&amp;IF('Page 2 Results'!AG298="ppm (= mg/L)",'Page 2 Results'!AF298*1000,'Page 2 Results'!AF298)&amp;" ppb &lt;-- Within 24 hours of receipt of laboratory report, signage must be posted on this non-consumption outlet OR access to this non-consumption outlet must be closed.",""))</f>
        <v/>
      </c>
    </row>
    <row r="299" spans="4:42" x14ac:dyDescent="0.25">
      <c r="D299" s="90" t="str">
        <f>IF(AND('Page 2 Results'!B299="",'Page 2 Results'!C299=""),"",IF('Page 2 Results'!B299="","ERROR: Sample purpose is missing.",IF('Page 2 Results'!C299="","ERROR: Sample type is missing.",IF(OR(AND('Page 2 Results'!B299='Appx--List of Drop-Down Options'!$A$6,'Page 2 Results'!C299="First-Draw"),AND('Page 2 Results'!B299='Appx--List of Drop-Down Options'!$A$7,'Page 2 Results'!C299="Flush")),"ERROR: Sample PURPOSE and sample TYPE do not match.",""))))</f>
        <v/>
      </c>
      <c r="H299" s="101" t="str">
        <f>IF(AND('Page 2 Results'!F299="",'Page 2 Results'!G299=""),"",IF('Page 2 Results'!G299="","ERROR:  Use type of this outlet is missing.",IF(AND(OR(COUNTIF('Appx--List of Drop-Down Options'!$B$5:$B$10,'Page 2 Results'!F299)&gt;0,COUNTIF('Appx--List of Drop-Down Options'!$B$14:$B$15,'Page 2 Results'!F299)&gt;0,COUNTIF('Appx--List of Drop-Down Options'!$B$20:$B$22,'Page 2 Results'!F299)&gt;0,COUNTIF('Appx--List of Drop-Down Options'!$B$30,'Page 2 Results'!F299)&gt;0),'Page 2 Results'!G299="No (= Non-Consumption)"),"ERROR:  This type of outlet must be consumption.","")))</f>
        <v/>
      </c>
      <c r="N299" s="35"/>
      <c r="O299" s="34"/>
      <c r="P299" s="34"/>
      <c r="S299" s="33"/>
      <c r="U299" s="33"/>
      <c r="AB299" s="36"/>
      <c r="AC299" s="36"/>
      <c r="AD299" s="83"/>
      <c r="AE299" s="35"/>
      <c r="AF299" s="37"/>
      <c r="AJ299" s="36"/>
      <c r="AM299" s="92" t="str">
        <f>IF(AND(ISBLANK('Page 2 Results'!P299),ISBLANK('Page 2 Results'!AB299),ISBLANK('Page 2 Results'!AC299),ISBLANK('Page 2 Results'!AJ299),ISBLANK('Page 2 Results'!AK299)),"",IF(OR(ISBLANK('Page 2 Results'!P299),ISBLANK('Page 2 Results'!AB299),ISBLANK('Page 2 Results'!AC299),ISBLANK('Page 2 Results'!AJ299),ISBLANK('Page 2 Results'!AK299)),"DATE ERROR!! At least one of the dates is missing.",IF(AND('Page 2 Results'!O299&lt;='Page 2 Results'!P299,ROUNDDOWN('Page 2 Results'!P299,0)&lt;='Page 2 Results'!AB299,'Page 2 Results'!AB299&lt;='Page 2 Results'!AC299,'Page 2 Results'!AC299&lt;='Page 2 Results'!AJ299,'Page 2 Results'!AJ299&lt;='Page 2 Results'!AK299),"","DATE ERROR!! Please double check the dates you provided.")))</f>
        <v/>
      </c>
      <c r="AN299" s="85" t="str">
        <f>IF(AND(ISBLANK('Page 2 Results'!O299),ISBLANK('Page 2 Results'!P299),ISBLANK('Page 2 Results'!C299)),"",IF('Page 2 Results'!C299="Flush","**Flush Sample**",IF(OR('Page 2 Results'!F299="Ice Machine (Stand Alone)",'Page 2 Results'!F299="Ice Machine (in Refrigerator) -- Not required if non-metal water line"),"**Ice Machine**",ROUND(('Page 2 Results'!P299-'Page 2 Results'!O299)*24,9))))</f>
        <v/>
      </c>
      <c r="AO299" s="85" t="str">
        <f>IF(ISBLANK('Page 2 Results'!AF299),"",IF(ISTEXT('Page 2 Results'!AF299),"No",IF(OR(AND('Page 2 Results'!AF299&gt;=5.5,'Page 2 Results'!AG299="ppb (= ug/L)"),AND('Page 2 Results'!AF299&gt;=5.5/1000,'Page 2 Results'!AG299="ppm (= mg/L)")),"Yes","No")))</f>
        <v/>
      </c>
      <c r="AP299" s="78" t="str">
        <f>IF(AND('Page 2 Results'!AO299="Yes",'Page 2 Results'!G299="Yes (= Consumption)"),"Lead Result = "&amp;IF('Page 2 Results'!AG299="ppm (= mg/L)",'Page 2 Results'!AF299*1000,'Page 2 Results'!AF299)&amp;" ppb &lt;-- Within 24 hours of receipt of laboratory report, access to this consumption outlet must be closed.",IF(AND('Page 2 Results'!AO299="Yes",'Page 2 Results'!G299="No (= Non-Consumption)"),"Lead Result = "&amp;IF('Page 2 Results'!AG299="ppm (= mg/L)",'Page 2 Results'!AF299*1000,'Page 2 Results'!AF299)&amp;" ppb &lt;-- Within 24 hours of receipt of laboratory report, signage must be posted on this non-consumption outlet OR access to this non-consumption outlet must be closed.",""))</f>
        <v/>
      </c>
    </row>
    <row r="300" spans="4:42" x14ac:dyDescent="0.25">
      <c r="D300" s="90" t="str">
        <f>IF(AND('Page 2 Results'!B300="",'Page 2 Results'!C300=""),"",IF('Page 2 Results'!B300="","ERROR: Sample purpose is missing.",IF('Page 2 Results'!C300="","ERROR: Sample type is missing.",IF(OR(AND('Page 2 Results'!B300='Appx--List of Drop-Down Options'!$A$6,'Page 2 Results'!C300="First-Draw"),AND('Page 2 Results'!B300='Appx--List of Drop-Down Options'!$A$7,'Page 2 Results'!C300="Flush")),"ERROR: Sample PURPOSE and sample TYPE do not match.",""))))</f>
        <v/>
      </c>
      <c r="H300" s="101" t="str">
        <f>IF(AND('Page 2 Results'!F300="",'Page 2 Results'!G300=""),"",IF('Page 2 Results'!G300="","ERROR:  Use type of this outlet is missing.",IF(AND(OR(COUNTIF('Appx--List of Drop-Down Options'!$B$5:$B$10,'Page 2 Results'!F300)&gt;0,COUNTIF('Appx--List of Drop-Down Options'!$B$14:$B$15,'Page 2 Results'!F300)&gt;0,COUNTIF('Appx--List of Drop-Down Options'!$B$20:$B$22,'Page 2 Results'!F300)&gt;0,COUNTIF('Appx--List of Drop-Down Options'!$B$30,'Page 2 Results'!F300)&gt;0),'Page 2 Results'!G300="No (= Non-Consumption)"),"ERROR:  This type of outlet must be consumption.","")))</f>
        <v/>
      </c>
      <c r="N300" s="35"/>
      <c r="O300" s="34"/>
      <c r="P300" s="34"/>
      <c r="S300" s="33"/>
      <c r="U300" s="33"/>
      <c r="AB300" s="36"/>
      <c r="AC300" s="36"/>
      <c r="AD300" s="83"/>
      <c r="AE300" s="35"/>
      <c r="AF300" s="37"/>
      <c r="AJ300" s="36"/>
      <c r="AM300" s="92" t="str">
        <f>IF(AND(ISBLANK('Page 2 Results'!P300),ISBLANK('Page 2 Results'!AB300),ISBLANK('Page 2 Results'!AC300),ISBLANK('Page 2 Results'!AJ300),ISBLANK('Page 2 Results'!AK300)),"",IF(OR(ISBLANK('Page 2 Results'!P300),ISBLANK('Page 2 Results'!AB300),ISBLANK('Page 2 Results'!AC300),ISBLANK('Page 2 Results'!AJ300),ISBLANK('Page 2 Results'!AK300)),"DATE ERROR!! At least one of the dates is missing.",IF(AND('Page 2 Results'!O300&lt;='Page 2 Results'!P300,ROUNDDOWN('Page 2 Results'!P300,0)&lt;='Page 2 Results'!AB300,'Page 2 Results'!AB300&lt;='Page 2 Results'!AC300,'Page 2 Results'!AC300&lt;='Page 2 Results'!AJ300,'Page 2 Results'!AJ300&lt;='Page 2 Results'!AK300),"","DATE ERROR!! Please double check the dates you provided.")))</f>
        <v/>
      </c>
      <c r="AN300" s="85" t="str">
        <f>IF(AND(ISBLANK('Page 2 Results'!O300),ISBLANK('Page 2 Results'!P300),ISBLANK('Page 2 Results'!C300)),"",IF('Page 2 Results'!C300="Flush","**Flush Sample**",IF(OR('Page 2 Results'!F300="Ice Machine (Stand Alone)",'Page 2 Results'!F300="Ice Machine (in Refrigerator) -- Not required if non-metal water line"),"**Ice Machine**",ROUND(('Page 2 Results'!P300-'Page 2 Results'!O300)*24,9))))</f>
        <v/>
      </c>
      <c r="AO300" s="85" t="str">
        <f>IF(ISBLANK('Page 2 Results'!AF300),"",IF(ISTEXT('Page 2 Results'!AF300),"No",IF(OR(AND('Page 2 Results'!AF300&gt;=5.5,'Page 2 Results'!AG300="ppb (= ug/L)"),AND('Page 2 Results'!AF300&gt;=5.5/1000,'Page 2 Results'!AG300="ppm (= mg/L)")),"Yes","No")))</f>
        <v/>
      </c>
      <c r="AP300" s="78" t="str">
        <f>IF(AND('Page 2 Results'!AO300="Yes",'Page 2 Results'!G300="Yes (= Consumption)"),"Lead Result = "&amp;IF('Page 2 Results'!AG300="ppm (= mg/L)",'Page 2 Results'!AF300*1000,'Page 2 Results'!AF300)&amp;" ppb &lt;-- Within 24 hours of receipt of laboratory report, access to this consumption outlet must be closed.",IF(AND('Page 2 Results'!AO300="Yes",'Page 2 Results'!G300="No (= Non-Consumption)"),"Lead Result = "&amp;IF('Page 2 Results'!AG300="ppm (= mg/L)",'Page 2 Results'!AF300*1000,'Page 2 Results'!AF300)&amp;" ppb &lt;-- Within 24 hours of receipt of laboratory report, signage must be posted on this non-consumption outlet OR access to this non-consumption outlet must be closed.",""))</f>
        <v/>
      </c>
    </row>
    <row r="301" spans="4:42" x14ac:dyDescent="0.25">
      <c r="D301" s="90" t="str">
        <f>IF(AND('Page 2 Results'!B301="",'Page 2 Results'!C301=""),"",IF('Page 2 Results'!B301="","ERROR: Sample purpose is missing.",IF('Page 2 Results'!C301="","ERROR: Sample type is missing.",IF(OR(AND('Page 2 Results'!B301='Appx--List of Drop-Down Options'!$A$6,'Page 2 Results'!C301="First-Draw"),AND('Page 2 Results'!B301='Appx--List of Drop-Down Options'!$A$7,'Page 2 Results'!C301="Flush")),"ERROR: Sample PURPOSE and sample TYPE do not match.",""))))</f>
        <v/>
      </c>
      <c r="H301" s="101" t="str">
        <f>IF(AND('Page 2 Results'!F301="",'Page 2 Results'!G301=""),"",IF('Page 2 Results'!G301="","ERROR:  Use type of this outlet is missing.",IF(AND(OR(COUNTIF('Appx--List of Drop-Down Options'!$B$5:$B$10,'Page 2 Results'!F301)&gt;0,COUNTIF('Appx--List of Drop-Down Options'!$B$14:$B$15,'Page 2 Results'!F301)&gt;0,COUNTIF('Appx--List of Drop-Down Options'!$B$20:$B$22,'Page 2 Results'!F301)&gt;0,COUNTIF('Appx--List of Drop-Down Options'!$B$30,'Page 2 Results'!F301)&gt;0),'Page 2 Results'!G301="No (= Non-Consumption)"),"ERROR:  This type of outlet must be consumption.","")))</f>
        <v/>
      </c>
      <c r="N301" s="35"/>
      <c r="O301" s="34"/>
      <c r="P301" s="34"/>
      <c r="S301" s="33"/>
      <c r="U301" s="33"/>
      <c r="AB301" s="36"/>
      <c r="AC301" s="36"/>
      <c r="AD301" s="83"/>
      <c r="AE301" s="35"/>
      <c r="AF301" s="37"/>
      <c r="AJ301" s="36"/>
      <c r="AM301" s="92" t="str">
        <f>IF(AND(ISBLANK('Page 2 Results'!P301),ISBLANK('Page 2 Results'!AB301),ISBLANK('Page 2 Results'!AC301),ISBLANK('Page 2 Results'!AJ301),ISBLANK('Page 2 Results'!AK301)),"",IF(OR(ISBLANK('Page 2 Results'!P301),ISBLANK('Page 2 Results'!AB301),ISBLANK('Page 2 Results'!AC301),ISBLANK('Page 2 Results'!AJ301),ISBLANK('Page 2 Results'!AK301)),"DATE ERROR!! At least one of the dates is missing.",IF(AND('Page 2 Results'!O301&lt;='Page 2 Results'!P301,ROUNDDOWN('Page 2 Results'!P301,0)&lt;='Page 2 Results'!AB301,'Page 2 Results'!AB301&lt;='Page 2 Results'!AC301,'Page 2 Results'!AC301&lt;='Page 2 Results'!AJ301,'Page 2 Results'!AJ301&lt;='Page 2 Results'!AK301),"","DATE ERROR!! Please double check the dates you provided.")))</f>
        <v/>
      </c>
      <c r="AN301" s="85" t="str">
        <f>IF(AND(ISBLANK('Page 2 Results'!O301),ISBLANK('Page 2 Results'!P301),ISBLANK('Page 2 Results'!C301)),"",IF('Page 2 Results'!C301="Flush","**Flush Sample**",IF(OR('Page 2 Results'!F301="Ice Machine (Stand Alone)",'Page 2 Results'!F301="Ice Machine (in Refrigerator) -- Not required if non-metal water line"),"**Ice Machine**",ROUND(('Page 2 Results'!P301-'Page 2 Results'!O301)*24,9))))</f>
        <v/>
      </c>
      <c r="AO301" s="85" t="str">
        <f>IF(ISBLANK('Page 2 Results'!AF301),"",IF(ISTEXT('Page 2 Results'!AF301),"No",IF(OR(AND('Page 2 Results'!AF301&gt;=5.5,'Page 2 Results'!AG301="ppb (= ug/L)"),AND('Page 2 Results'!AF301&gt;=5.5/1000,'Page 2 Results'!AG301="ppm (= mg/L)")),"Yes","No")))</f>
        <v/>
      </c>
      <c r="AP301" s="78" t="str">
        <f>IF(AND('Page 2 Results'!AO301="Yes",'Page 2 Results'!G301="Yes (= Consumption)"),"Lead Result = "&amp;IF('Page 2 Results'!AG301="ppm (= mg/L)",'Page 2 Results'!AF301*1000,'Page 2 Results'!AF301)&amp;" ppb &lt;-- Within 24 hours of receipt of laboratory report, access to this consumption outlet must be closed.",IF(AND('Page 2 Results'!AO301="Yes",'Page 2 Results'!G301="No (= Non-Consumption)"),"Lead Result = "&amp;IF('Page 2 Results'!AG301="ppm (= mg/L)",'Page 2 Results'!AF301*1000,'Page 2 Results'!AF301)&amp;" ppb &lt;-- Within 24 hours of receipt of laboratory report, signage must be posted on this non-consumption outlet OR access to this non-consumption outlet must be closed.",""))</f>
        <v/>
      </c>
    </row>
    <row r="302" spans="4:42" x14ac:dyDescent="0.25">
      <c r="D302" s="90" t="str">
        <f>IF(AND('Page 2 Results'!B302="",'Page 2 Results'!C302=""),"",IF('Page 2 Results'!B302="","ERROR: Sample purpose is missing.",IF('Page 2 Results'!C302="","ERROR: Sample type is missing.",IF(OR(AND('Page 2 Results'!B302='Appx--List of Drop-Down Options'!$A$6,'Page 2 Results'!C302="First-Draw"),AND('Page 2 Results'!B302='Appx--List of Drop-Down Options'!$A$7,'Page 2 Results'!C302="Flush")),"ERROR: Sample PURPOSE and sample TYPE do not match.",""))))</f>
        <v/>
      </c>
      <c r="H302" s="101" t="str">
        <f>IF(AND('Page 2 Results'!F302="",'Page 2 Results'!G302=""),"",IF('Page 2 Results'!G302="","ERROR:  Use type of this outlet is missing.",IF(AND(OR(COUNTIF('Appx--List of Drop-Down Options'!$B$5:$B$10,'Page 2 Results'!F302)&gt;0,COUNTIF('Appx--List of Drop-Down Options'!$B$14:$B$15,'Page 2 Results'!F302)&gt;0,COUNTIF('Appx--List of Drop-Down Options'!$B$20:$B$22,'Page 2 Results'!F302)&gt;0,COUNTIF('Appx--List of Drop-Down Options'!$B$30,'Page 2 Results'!F302)&gt;0),'Page 2 Results'!G302="No (= Non-Consumption)"),"ERROR:  This type of outlet must be consumption.","")))</f>
        <v/>
      </c>
      <c r="N302" s="35"/>
      <c r="O302" s="34"/>
      <c r="P302" s="34"/>
      <c r="S302" s="33"/>
      <c r="U302" s="33"/>
      <c r="AB302" s="36"/>
      <c r="AC302" s="36"/>
      <c r="AD302" s="83"/>
      <c r="AE302" s="35"/>
      <c r="AF302" s="37"/>
      <c r="AJ302" s="36"/>
      <c r="AM302" s="92" t="str">
        <f>IF(AND(ISBLANK('Page 2 Results'!P302),ISBLANK('Page 2 Results'!AB302),ISBLANK('Page 2 Results'!AC302),ISBLANK('Page 2 Results'!AJ302),ISBLANK('Page 2 Results'!AK302)),"",IF(OR(ISBLANK('Page 2 Results'!P302),ISBLANK('Page 2 Results'!AB302),ISBLANK('Page 2 Results'!AC302),ISBLANK('Page 2 Results'!AJ302),ISBLANK('Page 2 Results'!AK302)),"DATE ERROR!! At least one of the dates is missing.",IF(AND('Page 2 Results'!O302&lt;='Page 2 Results'!P302,ROUNDDOWN('Page 2 Results'!P302,0)&lt;='Page 2 Results'!AB302,'Page 2 Results'!AB302&lt;='Page 2 Results'!AC302,'Page 2 Results'!AC302&lt;='Page 2 Results'!AJ302,'Page 2 Results'!AJ302&lt;='Page 2 Results'!AK302),"","DATE ERROR!! Please double check the dates you provided.")))</f>
        <v/>
      </c>
      <c r="AN302" s="85" t="str">
        <f>IF(AND(ISBLANK('Page 2 Results'!O302),ISBLANK('Page 2 Results'!P302),ISBLANK('Page 2 Results'!C302)),"",IF('Page 2 Results'!C302="Flush","**Flush Sample**",IF(OR('Page 2 Results'!F302="Ice Machine (Stand Alone)",'Page 2 Results'!F302="Ice Machine (in Refrigerator) -- Not required if non-metal water line"),"**Ice Machine**",ROUND(('Page 2 Results'!P302-'Page 2 Results'!O302)*24,9))))</f>
        <v/>
      </c>
      <c r="AO302" s="85" t="str">
        <f>IF(ISBLANK('Page 2 Results'!AF302),"",IF(ISTEXT('Page 2 Results'!AF302),"No",IF(OR(AND('Page 2 Results'!AF302&gt;=5.5,'Page 2 Results'!AG302="ppb (= ug/L)"),AND('Page 2 Results'!AF302&gt;=5.5/1000,'Page 2 Results'!AG302="ppm (= mg/L)")),"Yes","No")))</f>
        <v/>
      </c>
      <c r="AP302" s="78" t="str">
        <f>IF(AND('Page 2 Results'!AO302="Yes",'Page 2 Results'!G302="Yes (= Consumption)"),"Lead Result = "&amp;IF('Page 2 Results'!AG302="ppm (= mg/L)",'Page 2 Results'!AF302*1000,'Page 2 Results'!AF302)&amp;" ppb &lt;-- Within 24 hours of receipt of laboratory report, access to this consumption outlet must be closed.",IF(AND('Page 2 Results'!AO302="Yes",'Page 2 Results'!G302="No (= Non-Consumption)"),"Lead Result = "&amp;IF('Page 2 Results'!AG302="ppm (= mg/L)",'Page 2 Results'!AF302*1000,'Page 2 Results'!AF302)&amp;" ppb &lt;-- Within 24 hours of receipt of laboratory report, signage must be posted on this non-consumption outlet OR access to this non-consumption outlet must be closed.",""))</f>
        <v/>
      </c>
    </row>
    <row r="303" spans="4:42" x14ac:dyDescent="0.25">
      <c r="D303" s="90" t="str">
        <f>IF(AND('Page 2 Results'!B303="",'Page 2 Results'!C303=""),"",IF('Page 2 Results'!B303="","ERROR: Sample purpose is missing.",IF('Page 2 Results'!C303="","ERROR: Sample type is missing.",IF(OR(AND('Page 2 Results'!B303='Appx--List of Drop-Down Options'!$A$6,'Page 2 Results'!C303="First-Draw"),AND('Page 2 Results'!B303='Appx--List of Drop-Down Options'!$A$7,'Page 2 Results'!C303="Flush")),"ERROR: Sample PURPOSE and sample TYPE do not match.",""))))</f>
        <v/>
      </c>
      <c r="H303" s="101" t="str">
        <f>IF(AND('Page 2 Results'!F303="",'Page 2 Results'!G303=""),"",IF('Page 2 Results'!G303="","ERROR:  Use type of this outlet is missing.",IF(AND(OR(COUNTIF('Appx--List of Drop-Down Options'!$B$5:$B$10,'Page 2 Results'!F303)&gt;0,COUNTIF('Appx--List of Drop-Down Options'!$B$14:$B$15,'Page 2 Results'!F303)&gt;0,COUNTIF('Appx--List of Drop-Down Options'!$B$20:$B$22,'Page 2 Results'!F303)&gt;0,COUNTIF('Appx--List of Drop-Down Options'!$B$30,'Page 2 Results'!F303)&gt;0),'Page 2 Results'!G303="No (= Non-Consumption)"),"ERROR:  This type of outlet must be consumption.","")))</f>
        <v/>
      </c>
      <c r="N303" s="35"/>
      <c r="O303" s="34"/>
      <c r="P303" s="34"/>
      <c r="S303" s="33"/>
      <c r="U303" s="33"/>
      <c r="AB303" s="36"/>
      <c r="AC303" s="36"/>
      <c r="AD303" s="83"/>
      <c r="AE303" s="35"/>
      <c r="AF303" s="37"/>
      <c r="AJ303" s="36"/>
      <c r="AM303" s="92" t="str">
        <f>IF(AND(ISBLANK('Page 2 Results'!P303),ISBLANK('Page 2 Results'!AB303),ISBLANK('Page 2 Results'!AC303),ISBLANK('Page 2 Results'!AJ303),ISBLANK('Page 2 Results'!AK303)),"",IF(OR(ISBLANK('Page 2 Results'!P303),ISBLANK('Page 2 Results'!AB303),ISBLANK('Page 2 Results'!AC303),ISBLANK('Page 2 Results'!AJ303),ISBLANK('Page 2 Results'!AK303)),"DATE ERROR!! At least one of the dates is missing.",IF(AND('Page 2 Results'!O303&lt;='Page 2 Results'!P303,ROUNDDOWN('Page 2 Results'!P303,0)&lt;='Page 2 Results'!AB303,'Page 2 Results'!AB303&lt;='Page 2 Results'!AC303,'Page 2 Results'!AC303&lt;='Page 2 Results'!AJ303,'Page 2 Results'!AJ303&lt;='Page 2 Results'!AK303),"","DATE ERROR!! Please double check the dates you provided.")))</f>
        <v/>
      </c>
      <c r="AN303" s="85" t="str">
        <f>IF(AND(ISBLANK('Page 2 Results'!O303),ISBLANK('Page 2 Results'!P303),ISBLANK('Page 2 Results'!C303)),"",IF('Page 2 Results'!C303="Flush","**Flush Sample**",IF(OR('Page 2 Results'!F303="Ice Machine (Stand Alone)",'Page 2 Results'!F303="Ice Machine (in Refrigerator) -- Not required if non-metal water line"),"**Ice Machine**",ROUND(('Page 2 Results'!P303-'Page 2 Results'!O303)*24,9))))</f>
        <v/>
      </c>
      <c r="AO303" s="85" t="str">
        <f>IF(ISBLANK('Page 2 Results'!AF303),"",IF(ISTEXT('Page 2 Results'!AF303),"No",IF(OR(AND('Page 2 Results'!AF303&gt;=5.5,'Page 2 Results'!AG303="ppb (= ug/L)"),AND('Page 2 Results'!AF303&gt;=5.5/1000,'Page 2 Results'!AG303="ppm (= mg/L)")),"Yes","No")))</f>
        <v/>
      </c>
      <c r="AP303" s="78" t="str">
        <f>IF(AND('Page 2 Results'!AO303="Yes",'Page 2 Results'!G303="Yes (= Consumption)"),"Lead Result = "&amp;IF('Page 2 Results'!AG303="ppm (= mg/L)",'Page 2 Results'!AF303*1000,'Page 2 Results'!AF303)&amp;" ppb &lt;-- Within 24 hours of receipt of laboratory report, access to this consumption outlet must be closed.",IF(AND('Page 2 Results'!AO303="Yes",'Page 2 Results'!G303="No (= Non-Consumption)"),"Lead Result = "&amp;IF('Page 2 Results'!AG303="ppm (= mg/L)",'Page 2 Results'!AF303*1000,'Page 2 Results'!AF303)&amp;" ppb &lt;-- Within 24 hours of receipt of laboratory report, signage must be posted on this non-consumption outlet OR access to this non-consumption outlet must be closed.",""))</f>
        <v/>
      </c>
    </row>
    <row r="304" spans="4:42" x14ac:dyDescent="0.25">
      <c r="D304" s="90" t="str">
        <f>IF(AND('Page 2 Results'!B304="",'Page 2 Results'!C304=""),"",IF('Page 2 Results'!B304="","ERROR: Sample purpose is missing.",IF('Page 2 Results'!C304="","ERROR: Sample type is missing.",IF(OR(AND('Page 2 Results'!B304='Appx--List of Drop-Down Options'!$A$6,'Page 2 Results'!C304="First-Draw"),AND('Page 2 Results'!B304='Appx--List of Drop-Down Options'!$A$7,'Page 2 Results'!C304="Flush")),"ERROR: Sample PURPOSE and sample TYPE do not match.",""))))</f>
        <v/>
      </c>
      <c r="H304" s="101" t="str">
        <f>IF(AND('Page 2 Results'!F304="",'Page 2 Results'!G304=""),"",IF('Page 2 Results'!G304="","ERROR:  Use type of this outlet is missing.",IF(AND(OR(COUNTIF('Appx--List of Drop-Down Options'!$B$5:$B$10,'Page 2 Results'!F304)&gt;0,COUNTIF('Appx--List of Drop-Down Options'!$B$14:$B$15,'Page 2 Results'!F304)&gt;0,COUNTIF('Appx--List of Drop-Down Options'!$B$20:$B$22,'Page 2 Results'!F304)&gt;0,COUNTIF('Appx--List of Drop-Down Options'!$B$30,'Page 2 Results'!F304)&gt;0),'Page 2 Results'!G304="No (= Non-Consumption)"),"ERROR:  This type of outlet must be consumption.","")))</f>
        <v/>
      </c>
      <c r="N304" s="35"/>
      <c r="O304" s="34"/>
      <c r="P304" s="34"/>
      <c r="S304" s="33"/>
      <c r="U304" s="33"/>
      <c r="AB304" s="36"/>
      <c r="AC304" s="36"/>
      <c r="AD304" s="83"/>
      <c r="AE304" s="35"/>
      <c r="AF304" s="37"/>
      <c r="AJ304" s="36"/>
      <c r="AM304" s="92" t="str">
        <f>IF(AND(ISBLANK('Page 2 Results'!P304),ISBLANK('Page 2 Results'!AB304),ISBLANK('Page 2 Results'!AC304),ISBLANK('Page 2 Results'!AJ304),ISBLANK('Page 2 Results'!AK304)),"",IF(OR(ISBLANK('Page 2 Results'!P304),ISBLANK('Page 2 Results'!AB304),ISBLANK('Page 2 Results'!AC304),ISBLANK('Page 2 Results'!AJ304),ISBLANK('Page 2 Results'!AK304)),"DATE ERROR!! At least one of the dates is missing.",IF(AND('Page 2 Results'!O304&lt;='Page 2 Results'!P304,ROUNDDOWN('Page 2 Results'!P304,0)&lt;='Page 2 Results'!AB304,'Page 2 Results'!AB304&lt;='Page 2 Results'!AC304,'Page 2 Results'!AC304&lt;='Page 2 Results'!AJ304,'Page 2 Results'!AJ304&lt;='Page 2 Results'!AK304),"","DATE ERROR!! Please double check the dates you provided.")))</f>
        <v/>
      </c>
      <c r="AN304" s="85" t="str">
        <f>IF(AND(ISBLANK('Page 2 Results'!O304),ISBLANK('Page 2 Results'!P304),ISBLANK('Page 2 Results'!C304)),"",IF('Page 2 Results'!C304="Flush","**Flush Sample**",IF(OR('Page 2 Results'!F304="Ice Machine (Stand Alone)",'Page 2 Results'!F304="Ice Machine (in Refrigerator) -- Not required if non-metal water line"),"**Ice Machine**",ROUND(('Page 2 Results'!P304-'Page 2 Results'!O304)*24,9))))</f>
        <v/>
      </c>
      <c r="AO304" s="85" t="str">
        <f>IF(ISBLANK('Page 2 Results'!AF304),"",IF(ISTEXT('Page 2 Results'!AF304),"No",IF(OR(AND('Page 2 Results'!AF304&gt;=5.5,'Page 2 Results'!AG304="ppb (= ug/L)"),AND('Page 2 Results'!AF304&gt;=5.5/1000,'Page 2 Results'!AG304="ppm (= mg/L)")),"Yes","No")))</f>
        <v/>
      </c>
      <c r="AP304" s="78" t="str">
        <f>IF(AND('Page 2 Results'!AO304="Yes",'Page 2 Results'!G304="Yes (= Consumption)"),"Lead Result = "&amp;IF('Page 2 Results'!AG304="ppm (= mg/L)",'Page 2 Results'!AF304*1000,'Page 2 Results'!AF304)&amp;" ppb &lt;-- Within 24 hours of receipt of laboratory report, access to this consumption outlet must be closed.",IF(AND('Page 2 Results'!AO304="Yes",'Page 2 Results'!G304="No (= Non-Consumption)"),"Lead Result = "&amp;IF('Page 2 Results'!AG304="ppm (= mg/L)",'Page 2 Results'!AF304*1000,'Page 2 Results'!AF304)&amp;" ppb &lt;-- Within 24 hours of receipt of laboratory report, signage must be posted on this non-consumption outlet OR access to this non-consumption outlet must be closed.",""))</f>
        <v/>
      </c>
    </row>
    <row r="305" spans="4:42" x14ac:dyDescent="0.25">
      <c r="D305" s="90" t="str">
        <f>IF(AND('Page 2 Results'!B305="",'Page 2 Results'!C305=""),"",IF('Page 2 Results'!B305="","ERROR: Sample purpose is missing.",IF('Page 2 Results'!C305="","ERROR: Sample type is missing.",IF(OR(AND('Page 2 Results'!B305='Appx--List of Drop-Down Options'!$A$6,'Page 2 Results'!C305="First-Draw"),AND('Page 2 Results'!B305='Appx--List of Drop-Down Options'!$A$7,'Page 2 Results'!C305="Flush")),"ERROR: Sample PURPOSE and sample TYPE do not match.",""))))</f>
        <v/>
      </c>
      <c r="H305" s="101" t="str">
        <f>IF(AND('Page 2 Results'!F305="",'Page 2 Results'!G305=""),"",IF('Page 2 Results'!G305="","ERROR:  Use type of this outlet is missing.",IF(AND(OR(COUNTIF('Appx--List of Drop-Down Options'!$B$5:$B$10,'Page 2 Results'!F305)&gt;0,COUNTIF('Appx--List of Drop-Down Options'!$B$14:$B$15,'Page 2 Results'!F305)&gt;0,COUNTIF('Appx--List of Drop-Down Options'!$B$20:$B$22,'Page 2 Results'!F305)&gt;0,COUNTIF('Appx--List of Drop-Down Options'!$B$30,'Page 2 Results'!F305)&gt;0),'Page 2 Results'!G305="No (= Non-Consumption)"),"ERROR:  This type of outlet must be consumption.","")))</f>
        <v/>
      </c>
      <c r="N305" s="35"/>
      <c r="O305" s="34"/>
      <c r="P305" s="34"/>
      <c r="S305" s="33"/>
      <c r="U305" s="33"/>
      <c r="AB305" s="36"/>
      <c r="AC305" s="36"/>
      <c r="AD305" s="83"/>
      <c r="AE305" s="35"/>
      <c r="AF305" s="37"/>
      <c r="AJ305" s="36"/>
      <c r="AM305" s="92" t="str">
        <f>IF(AND(ISBLANK('Page 2 Results'!P305),ISBLANK('Page 2 Results'!AB305),ISBLANK('Page 2 Results'!AC305),ISBLANK('Page 2 Results'!AJ305),ISBLANK('Page 2 Results'!AK305)),"",IF(OR(ISBLANK('Page 2 Results'!P305),ISBLANK('Page 2 Results'!AB305),ISBLANK('Page 2 Results'!AC305),ISBLANK('Page 2 Results'!AJ305),ISBLANK('Page 2 Results'!AK305)),"DATE ERROR!! At least one of the dates is missing.",IF(AND('Page 2 Results'!O305&lt;='Page 2 Results'!P305,ROUNDDOWN('Page 2 Results'!P305,0)&lt;='Page 2 Results'!AB305,'Page 2 Results'!AB305&lt;='Page 2 Results'!AC305,'Page 2 Results'!AC305&lt;='Page 2 Results'!AJ305,'Page 2 Results'!AJ305&lt;='Page 2 Results'!AK305),"","DATE ERROR!! Please double check the dates you provided.")))</f>
        <v/>
      </c>
      <c r="AN305" s="85" t="str">
        <f>IF(AND(ISBLANK('Page 2 Results'!O305),ISBLANK('Page 2 Results'!P305),ISBLANK('Page 2 Results'!C305)),"",IF('Page 2 Results'!C305="Flush","**Flush Sample**",IF(OR('Page 2 Results'!F305="Ice Machine (Stand Alone)",'Page 2 Results'!F305="Ice Machine (in Refrigerator) -- Not required if non-metal water line"),"**Ice Machine**",ROUND(('Page 2 Results'!P305-'Page 2 Results'!O305)*24,9))))</f>
        <v/>
      </c>
      <c r="AO305" s="85" t="str">
        <f>IF(ISBLANK('Page 2 Results'!AF305),"",IF(ISTEXT('Page 2 Results'!AF305),"No",IF(OR(AND('Page 2 Results'!AF305&gt;=5.5,'Page 2 Results'!AG305="ppb (= ug/L)"),AND('Page 2 Results'!AF305&gt;=5.5/1000,'Page 2 Results'!AG305="ppm (= mg/L)")),"Yes","No")))</f>
        <v/>
      </c>
      <c r="AP305" s="78" t="str">
        <f>IF(AND('Page 2 Results'!AO305="Yes",'Page 2 Results'!G305="Yes (= Consumption)"),"Lead Result = "&amp;IF('Page 2 Results'!AG305="ppm (= mg/L)",'Page 2 Results'!AF305*1000,'Page 2 Results'!AF305)&amp;" ppb &lt;-- Within 24 hours of receipt of laboratory report, access to this consumption outlet must be closed.",IF(AND('Page 2 Results'!AO305="Yes",'Page 2 Results'!G305="No (= Non-Consumption)"),"Lead Result = "&amp;IF('Page 2 Results'!AG305="ppm (= mg/L)",'Page 2 Results'!AF305*1000,'Page 2 Results'!AF305)&amp;" ppb &lt;-- Within 24 hours of receipt of laboratory report, signage must be posted on this non-consumption outlet OR access to this non-consumption outlet must be closed.",""))</f>
        <v/>
      </c>
    </row>
    <row r="306" spans="4:42" x14ac:dyDescent="0.25">
      <c r="D306" s="90" t="str">
        <f>IF(AND('Page 2 Results'!B306="",'Page 2 Results'!C306=""),"",IF('Page 2 Results'!B306="","ERROR: Sample purpose is missing.",IF('Page 2 Results'!C306="","ERROR: Sample type is missing.",IF(OR(AND('Page 2 Results'!B306='Appx--List of Drop-Down Options'!$A$6,'Page 2 Results'!C306="First-Draw"),AND('Page 2 Results'!B306='Appx--List of Drop-Down Options'!$A$7,'Page 2 Results'!C306="Flush")),"ERROR: Sample PURPOSE and sample TYPE do not match.",""))))</f>
        <v/>
      </c>
      <c r="H306" s="101" t="str">
        <f>IF(AND('Page 2 Results'!F306="",'Page 2 Results'!G306=""),"",IF('Page 2 Results'!G306="","ERROR:  Use type of this outlet is missing.",IF(AND(OR(COUNTIF('Appx--List of Drop-Down Options'!$B$5:$B$10,'Page 2 Results'!F306)&gt;0,COUNTIF('Appx--List of Drop-Down Options'!$B$14:$B$15,'Page 2 Results'!F306)&gt;0,COUNTIF('Appx--List of Drop-Down Options'!$B$20:$B$22,'Page 2 Results'!F306)&gt;0,COUNTIF('Appx--List of Drop-Down Options'!$B$30,'Page 2 Results'!F306)&gt;0),'Page 2 Results'!G306="No (= Non-Consumption)"),"ERROR:  This type of outlet must be consumption.","")))</f>
        <v/>
      </c>
      <c r="N306" s="35"/>
      <c r="O306" s="34"/>
      <c r="P306" s="34"/>
      <c r="S306" s="33"/>
      <c r="U306" s="33"/>
      <c r="AB306" s="36"/>
      <c r="AC306" s="36"/>
      <c r="AD306" s="83"/>
      <c r="AE306" s="35"/>
      <c r="AF306" s="37"/>
      <c r="AJ306" s="36"/>
      <c r="AM306" s="92" t="str">
        <f>IF(AND(ISBLANK('Page 2 Results'!P306),ISBLANK('Page 2 Results'!AB306),ISBLANK('Page 2 Results'!AC306),ISBLANK('Page 2 Results'!AJ306),ISBLANK('Page 2 Results'!AK306)),"",IF(OR(ISBLANK('Page 2 Results'!P306),ISBLANK('Page 2 Results'!AB306),ISBLANK('Page 2 Results'!AC306),ISBLANK('Page 2 Results'!AJ306),ISBLANK('Page 2 Results'!AK306)),"DATE ERROR!! At least one of the dates is missing.",IF(AND('Page 2 Results'!O306&lt;='Page 2 Results'!P306,ROUNDDOWN('Page 2 Results'!P306,0)&lt;='Page 2 Results'!AB306,'Page 2 Results'!AB306&lt;='Page 2 Results'!AC306,'Page 2 Results'!AC306&lt;='Page 2 Results'!AJ306,'Page 2 Results'!AJ306&lt;='Page 2 Results'!AK306),"","DATE ERROR!! Please double check the dates you provided.")))</f>
        <v/>
      </c>
      <c r="AN306" s="85" t="str">
        <f>IF(AND(ISBLANK('Page 2 Results'!O306),ISBLANK('Page 2 Results'!P306),ISBLANK('Page 2 Results'!C306)),"",IF('Page 2 Results'!C306="Flush","**Flush Sample**",IF(OR('Page 2 Results'!F306="Ice Machine (Stand Alone)",'Page 2 Results'!F306="Ice Machine (in Refrigerator) -- Not required if non-metal water line"),"**Ice Machine**",ROUND(('Page 2 Results'!P306-'Page 2 Results'!O306)*24,9))))</f>
        <v/>
      </c>
      <c r="AO306" s="85" t="str">
        <f>IF(ISBLANK('Page 2 Results'!AF306),"",IF(ISTEXT('Page 2 Results'!AF306),"No",IF(OR(AND('Page 2 Results'!AF306&gt;=5.5,'Page 2 Results'!AG306="ppb (= ug/L)"),AND('Page 2 Results'!AF306&gt;=5.5/1000,'Page 2 Results'!AG306="ppm (= mg/L)")),"Yes","No")))</f>
        <v/>
      </c>
      <c r="AP306" s="78" t="str">
        <f>IF(AND('Page 2 Results'!AO306="Yes",'Page 2 Results'!G306="Yes (= Consumption)"),"Lead Result = "&amp;IF('Page 2 Results'!AG306="ppm (= mg/L)",'Page 2 Results'!AF306*1000,'Page 2 Results'!AF306)&amp;" ppb &lt;-- Within 24 hours of receipt of laboratory report, access to this consumption outlet must be closed.",IF(AND('Page 2 Results'!AO306="Yes",'Page 2 Results'!G306="No (= Non-Consumption)"),"Lead Result = "&amp;IF('Page 2 Results'!AG306="ppm (= mg/L)",'Page 2 Results'!AF306*1000,'Page 2 Results'!AF306)&amp;" ppb &lt;-- Within 24 hours of receipt of laboratory report, signage must be posted on this non-consumption outlet OR access to this non-consumption outlet must be closed.",""))</f>
        <v/>
      </c>
    </row>
    <row r="307" spans="4:42" x14ac:dyDescent="0.25">
      <c r="D307" s="90" t="str">
        <f>IF(AND('Page 2 Results'!B307="",'Page 2 Results'!C307=""),"",IF('Page 2 Results'!B307="","ERROR: Sample purpose is missing.",IF('Page 2 Results'!C307="","ERROR: Sample type is missing.",IF(OR(AND('Page 2 Results'!B307='Appx--List of Drop-Down Options'!$A$6,'Page 2 Results'!C307="First-Draw"),AND('Page 2 Results'!B307='Appx--List of Drop-Down Options'!$A$7,'Page 2 Results'!C307="Flush")),"ERROR: Sample PURPOSE and sample TYPE do not match.",""))))</f>
        <v/>
      </c>
      <c r="H307" s="101" t="str">
        <f>IF(AND('Page 2 Results'!F307="",'Page 2 Results'!G307=""),"",IF('Page 2 Results'!G307="","ERROR:  Use type of this outlet is missing.",IF(AND(OR(COUNTIF('Appx--List of Drop-Down Options'!$B$5:$B$10,'Page 2 Results'!F307)&gt;0,COUNTIF('Appx--List of Drop-Down Options'!$B$14:$B$15,'Page 2 Results'!F307)&gt;0,COUNTIF('Appx--List of Drop-Down Options'!$B$20:$B$22,'Page 2 Results'!F307)&gt;0,COUNTIF('Appx--List of Drop-Down Options'!$B$30,'Page 2 Results'!F307)&gt;0),'Page 2 Results'!G307="No (= Non-Consumption)"),"ERROR:  This type of outlet must be consumption.","")))</f>
        <v/>
      </c>
      <c r="N307" s="35"/>
      <c r="O307" s="34"/>
      <c r="P307" s="34"/>
      <c r="S307" s="33"/>
      <c r="U307" s="33"/>
      <c r="AB307" s="36"/>
      <c r="AC307" s="36"/>
      <c r="AD307" s="83"/>
      <c r="AE307" s="35"/>
      <c r="AF307" s="37"/>
      <c r="AJ307" s="36"/>
      <c r="AM307" s="92" t="str">
        <f>IF(AND(ISBLANK('Page 2 Results'!P307),ISBLANK('Page 2 Results'!AB307),ISBLANK('Page 2 Results'!AC307),ISBLANK('Page 2 Results'!AJ307),ISBLANK('Page 2 Results'!AK307)),"",IF(OR(ISBLANK('Page 2 Results'!P307),ISBLANK('Page 2 Results'!AB307),ISBLANK('Page 2 Results'!AC307),ISBLANK('Page 2 Results'!AJ307),ISBLANK('Page 2 Results'!AK307)),"DATE ERROR!! At least one of the dates is missing.",IF(AND('Page 2 Results'!O307&lt;='Page 2 Results'!P307,ROUNDDOWN('Page 2 Results'!P307,0)&lt;='Page 2 Results'!AB307,'Page 2 Results'!AB307&lt;='Page 2 Results'!AC307,'Page 2 Results'!AC307&lt;='Page 2 Results'!AJ307,'Page 2 Results'!AJ307&lt;='Page 2 Results'!AK307),"","DATE ERROR!! Please double check the dates you provided.")))</f>
        <v/>
      </c>
      <c r="AN307" s="85" t="str">
        <f>IF(AND(ISBLANK('Page 2 Results'!O307),ISBLANK('Page 2 Results'!P307),ISBLANK('Page 2 Results'!C307)),"",IF('Page 2 Results'!C307="Flush","**Flush Sample**",IF(OR('Page 2 Results'!F307="Ice Machine (Stand Alone)",'Page 2 Results'!F307="Ice Machine (in Refrigerator) -- Not required if non-metal water line"),"**Ice Machine**",ROUND(('Page 2 Results'!P307-'Page 2 Results'!O307)*24,9))))</f>
        <v/>
      </c>
      <c r="AO307" s="85" t="str">
        <f>IF(ISBLANK('Page 2 Results'!AF307),"",IF(ISTEXT('Page 2 Results'!AF307),"No",IF(OR(AND('Page 2 Results'!AF307&gt;=5.5,'Page 2 Results'!AG307="ppb (= ug/L)"),AND('Page 2 Results'!AF307&gt;=5.5/1000,'Page 2 Results'!AG307="ppm (= mg/L)")),"Yes","No")))</f>
        <v/>
      </c>
      <c r="AP307" s="78" t="str">
        <f>IF(AND('Page 2 Results'!AO307="Yes",'Page 2 Results'!G307="Yes (= Consumption)"),"Lead Result = "&amp;IF('Page 2 Results'!AG307="ppm (= mg/L)",'Page 2 Results'!AF307*1000,'Page 2 Results'!AF307)&amp;" ppb &lt;-- Within 24 hours of receipt of laboratory report, access to this consumption outlet must be closed.",IF(AND('Page 2 Results'!AO307="Yes",'Page 2 Results'!G307="No (= Non-Consumption)"),"Lead Result = "&amp;IF('Page 2 Results'!AG307="ppm (= mg/L)",'Page 2 Results'!AF307*1000,'Page 2 Results'!AF307)&amp;" ppb &lt;-- Within 24 hours of receipt of laboratory report, signage must be posted on this non-consumption outlet OR access to this non-consumption outlet must be closed.",""))</f>
        <v/>
      </c>
    </row>
    <row r="308" spans="4:42" x14ac:dyDescent="0.25">
      <c r="D308" s="90" t="str">
        <f>IF(AND('Page 2 Results'!B308="",'Page 2 Results'!C308=""),"",IF('Page 2 Results'!B308="","ERROR: Sample purpose is missing.",IF('Page 2 Results'!C308="","ERROR: Sample type is missing.",IF(OR(AND('Page 2 Results'!B308='Appx--List of Drop-Down Options'!$A$6,'Page 2 Results'!C308="First-Draw"),AND('Page 2 Results'!B308='Appx--List of Drop-Down Options'!$A$7,'Page 2 Results'!C308="Flush")),"ERROR: Sample PURPOSE and sample TYPE do not match.",""))))</f>
        <v/>
      </c>
      <c r="H308" s="101" t="str">
        <f>IF(AND('Page 2 Results'!F308="",'Page 2 Results'!G308=""),"",IF('Page 2 Results'!G308="","ERROR:  Use type of this outlet is missing.",IF(AND(OR(COUNTIF('Appx--List of Drop-Down Options'!$B$5:$B$10,'Page 2 Results'!F308)&gt;0,COUNTIF('Appx--List of Drop-Down Options'!$B$14:$B$15,'Page 2 Results'!F308)&gt;0,COUNTIF('Appx--List of Drop-Down Options'!$B$20:$B$22,'Page 2 Results'!F308)&gt;0,COUNTIF('Appx--List of Drop-Down Options'!$B$30,'Page 2 Results'!F308)&gt;0),'Page 2 Results'!G308="No (= Non-Consumption)"),"ERROR:  This type of outlet must be consumption.","")))</f>
        <v/>
      </c>
      <c r="N308" s="35"/>
      <c r="O308" s="34"/>
      <c r="P308" s="34"/>
      <c r="S308" s="33"/>
      <c r="U308" s="33"/>
      <c r="AB308" s="36"/>
      <c r="AC308" s="36"/>
      <c r="AD308" s="83"/>
      <c r="AE308" s="35"/>
      <c r="AF308" s="37"/>
      <c r="AJ308" s="36"/>
      <c r="AM308" s="92" t="str">
        <f>IF(AND(ISBLANK('Page 2 Results'!P308),ISBLANK('Page 2 Results'!AB308),ISBLANK('Page 2 Results'!AC308),ISBLANK('Page 2 Results'!AJ308),ISBLANK('Page 2 Results'!AK308)),"",IF(OR(ISBLANK('Page 2 Results'!P308),ISBLANK('Page 2 Results'!AB308),ISBLANK('Page 2 Results'!AC308),ISBLANK('Page 2 Results'!AJ308),ISBLANK('Page 2 Results'!AK308)),"DATE ERROR!! At least one of the dates is missing.",IF(AND('Page 2 Results'!O308&lt;='Page 2 Results'!P308,ROUNDDOWN('Page 2 Results'!P308,0)&lt;='Page 2 Results'!AB308,'Page 2 Results'!AB308&lt;='Page 2 Results'!AC308,'Page 2 Results'!AC308&lt;='Page 2 Results'!AJ308,'Page 2 Results'!AJ308&lt;='Page 2 Results'!AK308),"","DATE ERROR!! Please double check the dates you provided.")))</f>
        <v/>
      </c>
      <c r="AN308" s="85" t="str">
        <f>IF(AND(ISBLANK('Page 2 Results'!O308),ISBLANK('Page 2 Results'!P308),ISBLANK('Page 2 Results'!C308)),"",IF('Page 2 Results'!C308="Flush","**Flush Sample**",IF(OR('Page 2 Results'!F308="Ice Machine (Stand Alone)",'Page 2 Results'!F308="Ice Machine (in Refrigerator) -- Not required if non-metal water line"),"**Ice Machine**",ROUND(('Page 2 Results'!P308-'Page 2 Results'!O308)*24,9))))</f>
        <v/>
      </c>
      <c r="AO308" s="85" t="str">
        <f>IF(ISBLANK('Page 2 Results'!AF308),"",IF(ISTEXT('Page 2 Results'!AF308),"No",IF(OR(AND('Page 2 Results'!AF308&gt;=5.5,'Page 2 Results'!AG308="ppb (= ug/L)"),AND('Page 2 Results'!AF308&gt;=5.5/1000,'Page 2 Results'!AG308="ppm (= mg/L)")),"Yes","No")))</f>
        <v/>
      </c>
      <c r="AP308" s="78" t="str">
        <f>IF(AND('Page 2 Results'!AO308="Yes",'Page 2 Results'!G308="Yes (= Consumption)"),"Lead Result = "&amp;IF('Page 2 Results'!AG308="ppm (= mg/L)",'Page 2 Results'!AF308*1000,'Page 2 Results'!AF308)&amp;" ppb &lt;-- Within 24 hours of receipt of laboratory report, access to this consumption outlet must be closed.",IF(AND('Page 2 Results'!AO308="Yes",'Page 2 Results'!G308="No (= Non-Consumption)"),"Lead Result = "&amp;IF('Page 2 Results'!AG308="ppm (= mg/L)",'Page 2 Results'!AF308*1000,'Page 2 Results'!AF308)&amp;" ppb &lt;-- Within 24 hours of receipt of laboratory report, signage must be posted on this non-consumption outlet OR access to this non-consumption outlet must be closed.",""))</f>
        <v/>
      </c>
    </row>
    <row r="309" spans="4:42" x14ac:dyDescent="0.25">
      <c r="D309" s="90" t="str">
        <f>IF(AND('Page 2 Results'!B309="",'Page 2 Results'!C309=""),"",IF('Page 2 Results'!B309="","ERROR: Sample purpose is missing.",IF('Page 2 Results'!C309="","ERROR: Sample type is missing.",IF(OR(AND('Page 2 Results'!B309='Appx--List of Drop-Down Options'!$A$6,'Page 2 Results'!C309="First-Draw"),AND('Page 2 Results'!B309='Appx--List of Drop-Down Options'!$A$7,'Page 2 Results'!C309="Flush")),"ERROR: Sample PURPOSE and sample TYPE do not match.",""))))</f>
        <v/>
      </c>
      <c r="H309" s="101" t="str">
        <f>IF(AND('Page 2 Results'!F309="",'Page 2 Results'!G309=""),"",IF('Page 2 Results'!G309="","ERROR:  Use type of this outlet is missing.",IF(AND(OR(COUNTIF('Appx--List of Drop-Down Options'!$B$5:$B$10,'Page 2 Results'!F309)&gt;0,COUNTIF('Appx--List of Drop-Down Options'!$B$14:$B$15,'Page 2 Results'!F309)&gt;0,COUNTIF('Appx--List of Drop-Down Options'!$B$20:$B$22,'Page 2 Results'!F309)&gt;0,COUNTIF('Appx--List of Drop-Down Options'!$B$30,'Page 2 Results'!F309)&gt;0),'Page 2 Results'!G309="No (= Non-Consumption)"),"ERROR:  This type of outlet must be consumption.","")))</f>
        <v/>
      </c>
      <c r="N309" s="35"/>
      <c r="O309" s="34"/>
      <c r="P309" s="34"/>
      <c r="S309" s="33"/>
      <c r="U309" s="33"/>
      <c r="AB309" s="36"/>
      <c r="AC309" s="36"/>
      <c r="AD309" s="83"/>
      <c r="AE309" s="35"/>
      <c r="AF309" s="37"/>
      <c r="AJ309" s="36"/>
      <c r="AM309" s="92" t="str">
        <f>IF(AND(ISBLANK('Page 2 Results'!P309),ISBLANK('Page 2 Results'!AB309),ISBLANK('Page 2 Results'!AC309),ISBLANK('Page 2 Results'!AJ309),ISBLANK('Page 2 Results'!AK309)),"",IF(OR(ISBLANK('Page 2 Results'!P309),ISBLANK('Page 2 Results'!AB309),ISBLANK('Page 2 Results'!AC309),ISBLANK('Page 2 Results'!AJ309),ISBLANK('Page 2 Results'!AK309)),"DATE ERROR!! At least one of the dates is missing.",IF(AND('Page 2 Results'!O309&lt;='Page 2 Results'!P309,ROUNDDOWN('Page 2 Results'!P309,0)&lt;='Page 2 Results'!AB309,'Page 2 Results'!AB309&lt;='Page 2 Results'!AC309,'Page 2 Results'!AC309&lt;='Page 2 Results'!AJ309,'Page 2 Results'!AJ309&lt;='Page 2 Results'!AK309),"","DATE ERROR!! Please double check the dates you provided.")))</f>
        <v/>
      </c>
      <c r="AN309" s="85" t="str">
        <f>IF(AND(ISBLANK('Page 2 Results'!O309),ISBLANK('Page 2 Results'!P309),ISBLANK('Page 2 Results'!C309)),"",IF('Page 2 Results'!C309="Flush","**Flush Sample**",IF(OR('Page 2 Results'!F309="Ice Machine (Stand Alone)",'Page 2 Results'!F309="Ice Machine (in Refrigerator) -- Not required if non-metal water line"),"**Ice Machine**",ROUND(('Page 2 Results'!P309-'Page 2 Results'!O309)*24,9))))</f>
        <v/>
      </c>
      <c r="AO309" s="85" t="str">
        <f>IF(ISBLANK('Page 2 Results'!AF309),"",IF(ISTEXT('Page 2 Results'!AF309),"No",IF(OR(AND('Page 2 Results'!AF309&gt;=5.5,'Page 2 Results'!AG309="ppb (= ug/L)"),AND('Page 2 Results'!AF309&gt;=5.5/1000,'Page 2 Results'!AG309="ppm (= mg/L)")),"Yes","No")))</f>
        <v/>
      </c>
      <c r="AP309" s="78" t="str">
        <f>IF(AND('Page 2 Results'!AO309="Yes",'Page 2 Results'!G309="Yes (= Consumption)"),"Lead Result = "&amp;IF('Page 2 Results'!AG309="ppm (= mg/L)",'Page 2 Results'!AF309*1000,'Page 2 Results'!AF309)&amp;" ppb &lt;-- Within 24 hours of receipt of laboratory report, access to this consumption outlet must be closed.",IF(AND('Page 2 Results'!AO309="Yes",'Page 2 Results'!G309="No (= Non-Consumption)"),"Lead Result = "&amp;IF('Page 2 Results'!AG309="ppm (= mg/L)",'Page 2 Results'!AF309*1000,'Page 2 Results'!AF309)&amp;" ppb &lt;-- Within 24 hours of receipt of laboratory report, signage must be posted on this non-consumption outlet OR access to this non-consumption outlet must be closed.",""))</f>
        <v/>
      </c>
    </row>
    <row r="310" spans="4:42" x14ac:dyDescent="0.25">
      <c r="D310" s="90" t="str">
        <f>IF(AND('Page 2 Results'!B310="",'Page 2 Results'!C310=""),"",IF('Page 2 Results'!B310="","ERROR: Sample purpose is missing.",IF('Page 2 Results'!C310="","ERROR: Sample type is missing.",IF(OR(AND('Page 2 Results'!B310='Appx--List of Drop-Down Options'!$A$6,'Page 2 Results'!C310="First-Draw"),AND('Page 2 Results'!B310='Appx--List of Drop-Down Options'!$A$7,'Page 2 Results'!C310="Flush")),"ERROR: Sample PURPOSE and sample TYPE do not match.",""))))</f>
        <v/>
      </c>
      <c r="H310" s="101" t="str">
        <f>IF(AND('Page 2 Results'!F310="",'Page 2 Results'!G310=""),"",IF('Page 2 Results'!G310="","ERROR:  Use type of this outlet is missing.",IF(AND(OR(COUNTIF('Appx--List of Drop-Down Options'!$B$5:$B$10,'Page 2 Results'!F310)&gt;0,COUNTIF('Appx--List of Drop-Down Options'!$B$14:$B$15,'Page 2 Results'!F310)&gt;0,COUNTIF('Appx--List of Drop-Down Options'!$B$20:$B$22,'Page 2 Results'!F310)&gt;0,COUNTIF('Appx--List of Drop-Down Options'!$B$30,'Page 2 Results'!F310)&gt;0),'Page 2 Results'!G310="No (= Non-Consumption)"),"ERROR:  This type of outlet must be consumption.","")))</f>
        <v/>
      </c>
      <c r="N310" s="35"/>
      <c r="O310" s="34"/>
      <c r="P310" s="34"/>
      <c r="S310" s="33"/>
      <c r="U310" s="33"/>
      <c r="AB310" s="36"/>
      <c r="AC310" s="36"/>
      <c r="AD310" s="83"/>
      <c r="AE310" s="35"/>
      <c r="AF310" s="37"/>
      <c r="AJ310" s="36"/>
      <c r="AM310" s="92" t="str">
        <f>IF(AND(ISBLANK('Page 2 Results'!P310),ISBLANK('Page 2 Results'!AB310),ISBLANK('Page 2 Results'!AC310),ISBLANK('Page 2 Results'!AJ310),ISBLANK('Page 2 Results'!AK310)),"",IF(OR(ISBLANK('Page 2 Results'!P310),ISBLANK('Page 2 Results'!AB310),ISBLANK('Page 2 Results'!AC310),ISBLANK('Page 2 Results'!AJ310),ISBLANK('Page 2 Results'!AK310)),"DATE ERROR!! At least one of the dates is missing.",IF(AND('Page 2 Results'!O310&lt;='Page 2 Results'!P310,ROUNDDOWN('Page 2 Results'!P310,0)&lt;='Page 2 Results'!AB310,'Page 2 Results'!AB310&lt;='Page 2 Results'!AC310,'Page 2 Results'!AC310&lt;='Page 2 Results'!AJ310,'Page 2 Results'!AJ310&lt;='Page 2 Results'!AK310),"","DATE ERROR!! Please double check the dates you provided.")))</f>
        <v/>
      </c>
      <c r="AN310" s="85" t="str">
        <f>IF(AND(ISBLANK('Page 2 Results'!O310),ISBLANK('Page 2 Results'!P310),ISBLANK('Page 2 Results'!C310)),"",IF('Page 2 Results'!C310="Flush","**Flush Sample**",IF(OR('Page 2 Results'!F310="Ice Machine (Stand Alone)",'Page 2 Results'!F310="Ice Machine (in Refrigerator) -- Not required if non-metal water line"),"**Ice Machine**",ROUND(('Page 2 Results'!P310-'Page 2 Results'!O310)*24,9))))</f>
        <v/>
      </c>
      <c r="AO310" s="85" t="str">
        <f>IF(ISBLANK('Page 2 Results'!AF310),"",IF(ISTEXT('Page 2 Results'!AF310),"No",IF(OR(AND('Page 2 Results'!AF310&gt;=5.5,'Page 2 Results'!AG310="ppb (= ug/L)"),AND('Page 2 Results'!AF310&gt;=5.5/1000,'Page 2 Results'!AG310="ppm (= mg/L)")),"Yes","No")))</f>
        <v/>
      </c>
      <c r="AP310" s="78" t="str">
        <f>IF(AND('Page 2 Results'!AO310="Yes",'Page 2 Results'!G310="Yes (= Consumption)"),"Lead Result = "&amp;IF('Page 2 Results'!AG310="ppm (= mg/L)",'Page 2 Results'!AF310*1000,'Page 2 Results'!AF310)&amp;" ppb &lt;-- Within 24 hours of receipt of laboratory report, access to this consumption outlet must be closed.",IF(AND('Page 2 Results'!AO310="Yes",'Page 2 Results'!G310="No (= Non-Consumption)"),"Lead Result = "&amp;IF('Page 2 Results'!AG310="ppm (= mg/L)",'Page 2 Results'!AF310*1000,'Page 2 Results'!AF310)&amp;" ppb &lt;-- Within 24 hours of receipt of laboratory report, signage must be posted on this non-consumption outlet OR access to this non-consumption outlet must be closed.",""))</f>
        <v/>
      </c>
    </row>
    <row r="311" spans="4:42" x14ac:dyDescent="0.25">
      <c r="D311" s="90" t="str">
        <f>IF(AND('Page 2 Results'!B311="",'Page 2 Results'!C311=""),"",IF('Page 2 Results'!B311="","ERROR: Sample purpose is missing.",IF('Page 2 Results'!C311="","ERROR: Sample type is missing.",IF(OR(AND('Page 2 Results'!B311='Appx--List of Drop-Down Options'!$A$6,'Page 2 Results'!C311="First-Draw"),AND('Page 2 Results'!B311='Appx--List of Drop-Down Options'!$A$7,'Page 2 Results'!C311="Flush")),"ERROR: Sample PURPOSE and sample TYPE do not match.",""))))</f>
        <v/>
      </c>
      <c r="H311" s="101" t="str">
        <f>IF(AND('Page 2 Results'!F311="",'Page 2 Results'!G311=""),"",IF('Page 2 Results'!G311="","ERROR:  Use type of this outlet is missing.",IF(AND(OR(COUNTIF('Appx--List of Drop-Down Options'!$B$5:$B$10,'Page 2 Results'!F311)&gt;0,COUNTIF('Appx--List of Drop-Down Options'!$B$14:$B$15,'Page 2 Results'!F311)&gt;0,COUNTIF('Appx--List of Drop-Down Options'!$B$20:$B$22,'Page 2 Results'!F311)&gt;0,COUNTIF('Appx--List of Drop-Down Options'!$B$30,'Page 2 Results'!F311)&gt;0),'Page 2 Results'!G311="No (= Non-Consumption)"),"ERROR:  This type of outlet must be consumption.","")))</f>
        <v/>
      </c>
      <c r="N311" s="35"/>
      <c r="O311" s="34"/>
      <c r="P311" s="34"/>
      <c r="S311" s="33"/>
      <c r="U311" s="33"/>
      <c r="AB311" s="36"/>
      <c r="AC311" s="36"/>
      <c r="AD311" s="83"/>
      <c r="AE311" s="35"/>
      <c r="AF311" s="37"/>
      <c r="AJ311" s="36"/>
      <c r="AM311" s="92" t="str">
        <f>IF(AND(ISBLANK('Page 2 Results'!P311),ISBLANK('Page 2 Results'!AB311),ISBLANK('Page 2 Results'!AC311),ISBLANK('Page 2 Results'!AJ311),ISBLANK('Page 2 Results'!AK311)),"",IF(OR(ISBLANK('Page 2 Results'!P311),ISBLANK('Page 2 Results'!AB311),ISBLANK('Page 2 Results'!AC311),ISBLANK('Page 2 Results'!AJ311),ISBLANK('Page 2 Results'!AK311)),"DATE ERROR!! At least one of the dates is missing.",IF(AND('Page 2 Results'!O311&lt;='Page 2 Results'!P311,ROUNDDOWN('Page 2 Results'!P311,0)&lt;='Page 2 Results'!AB311,'Page 2 Results'!AB311&lt;='Page 2 Results'!AC311,'Page 2 Results'!AC311&lt;='Page 2 Results'!AJ311,'Page 2 Results'!AJ311&lt;='Page 2 Results'!AK311),"","DATE ERROR!! Please double check the dates you provided.")))</f>
        <v/>
      </c>
      <c r="AN311" s="85" t="str">
        <f>IF(AND(ISBLANK('Page 2 Results'!O311),ISBLANK('Page 2 Results'!P311),ISBLANK('Page 2 Results'!C311)),"",IF('Page 2 Results'!C311="Flush","**Flush Sample**",IF(OR('Page 2 Results'!F311="Ice Machine (Stand Alone)",'Page 2 Results'!F311="Ice Machine (in Refrigerator) -- Not required if non-metal water line"),"**Ice Machine**",ROUND(('Page 2 Results'!P311-'Page 2 Results'!O311)*24,9))))</f>
        <v/>
      </c>
      <c r="AO311" s="85" t="str">
        <f>IF(ISBLANK('Page 2 Results'!AF311),"",IF(ISTEXT('Page 2 Results'!AF311),"No",IF(OR(AND('Page 2 Results'!AF311&gt;=5.5,'Page 2 Results'!AG311="ppb (= ug/L)"),AND('Page 2 Results'!AF311&gt;=5.5/1000,'Page 2 Results'!AG311="ppm (= mg/L)")),"Yes","No")))</f>
        <v/>
      </c>
      <c r="AP311" s="78" t="str">
        <f>IF(AND('Page 2 Results'!AO311="Yes",'Page 2 Results'!G311="Yes (= Consumption)"),"Lead Result = "&amp;IF('Page 2 Results'!AG311="ppm (= mg/L)",'Page 2 Results'!AF311*1000,'Page 2 Results'!AF311)&amp;" ppb &lt;-- Within 24 hours of receipt of laboratory report, access to this consumption outlet must be closed.",IF(AND('Page 2 Results'!AO311="Yes",'Page 2 Results'!G311="No (= Non-Consumption)"),"Lead Result = "&amp;IF('Page 2 Results'!AG311="ppm (= mg/L)",'Page 2 Results'!AF311*1000,'Page 2 Results'!AF311)&amp;" ppb &lt;-- Within 24 hours of receipt of laboratory report, signage must be posted on this non-consumption outlet OR access to this non-consumption outlet must be closed.",""))</f>
        <v/>
      </c>
    </row>
    <row r="312" spans="4:42" x14ac:dyDescent="0.25">
      <c r="D312" s="90" t="str">
        <f>IF(AND('Page 2 Results'!B312="",'Page 2 Results'!C312=""),"",IF('Page 2 Results'!B312="","ERROR: Sample purpose is missing.",IF('Page 2 Results'!C312="","ERROR: Sample type is missing.",IF(OR(AND('Page 2 Results'!B312='Appx--List of Drop-Down Options'!$A$6,'Page 2 Results'!C312="First-Draw"),AND('Page 2 Results'!B312='Appx--List of Drop-Down Options'!$A$7,'Page 2 Results'!C312="Flush")),"ERROR: Sample PURPOSE and sample TYPE do not match.",""))))</f>
        <v/>
      </c>
      <c r="H312" s="101" t="str">
        <f>IF(AND('Page 2 Results'!F312="",'Page 2 Results'!G312=""),"",IF('Page 2 Results'!G312="","ERROR:  Use type of this outlet is missing.",IF(AND(OR(COUNTIF('Appx--List of Drop-Down Options'!$B$5:$B$10,'Page 2 Results'!F312)&gt;0,COUNTIF('Appx--List of Drop-Down Options'!$B$14:$B$15,'Page 2 Results'!F312)&gt;0,COUNTIF('Appx--List of Drop-Down Options'!$B$20:$B$22,'Page 2 Results'!F312)&gt;0,COUNTIF('Appx--List of Drop-Down Options'!$B$30,'Page 2 Results'!F312)&gt;0),'Page 2 Results'!G312="No (= Non-Consumption)"),"ERROR:  This type of outlet must be consumption.","")))</f>
        <v/>
      </c>
      <c r="N312" s="35"/>
      <c r="O312" s="34"/>
      <c r="P312" s="34"/>
      <c r="S312" s="33"/>
      <c r="U312" s="33"/>
      <c r="AB312" s="36"/>
      <c r="AC312" s="36"/>
      <c r="AD312" s="83"/>
      <c r="AE312" s="35"/>
      <c r="AF312" s="37"/>
      <c r="AJ312" s="36"/>
      <c r="AM312" s="92" t="str">
        <f>IF(AND(ISBLANK('Page 2 Results'!P312),ISBLANK('Page 2 Results'!AB312),ISBLANK('Page 2 Results'!AC312),ISBLANK('Page 2 Results'!AJ312),ISBLANK('Page 2 Results'!AK312)),"",IF(OR(ISBLANK('Page 2 Results'!P312),ISBLANK('Page 2 Results'!AB312),ISBLANK('Page 2 Results'!AC312),ISBLANK('Page 2 Results'!AJ312),ISBLANK('Page 2 Results'!AK312)),"DATE ERROR!! At least one of the dates is missing.",IF(AND('Page 2 Results'!O312&lt;='Page 2 Results'!P312,ROUNDDOWN('Page 2 Results'!P312,0)&lt;='Page 2 Results'!AB312,'Page 2 Results'!AB312&lt;='Page 2 Results'!AC312,'Page 2 Results'!AC312&lt;='Page 2 Results'!AJ312,'Page 2 Results'!AJ312&lt;='Page 2 Results'!AK312),"","DATE ERROR!! Please double check the dates you provided.")))</f>
        <v/>
      </c>
      <c r="AN312" s="85" t="str">
        <f>IF(AND(ISBLANK('Page 2 Results'!O312),ISBLANK('Page 2 Results'!P312),ISBLANK('Page 2 Results'!C312)),"",IF('Page 2 Results'!C312="Flush","**Flush Sample**",IF(OR('Page 2 Results'!F312="Ice Machine (Stand Alone)",'Page 2 Results'!F312="Ice Machine (in Refrigerator) -- Not required if non-metal water line"),"**Ice Machine**",ROUND(('Page 2 Results'!P312-'Page 2 Results'!O312)*24,9))))</f>
        <v/>
      </c>
      <c r="AO312" s="85" t="str">
        <f>IF(ISBLANK('Page 2 Results'!AF312),"",IF(ISTEXT('Page 2 Results'!AF312),"No",IF(OR(AND('Page 2 Results'!AF312&gt;=5.5,'Page 2 Results'!AG312="ppb (= ug/L)"),AND('Page 2 Results'!AF312&gt;=5.5/1000,'Page 2 Results'!AG312="ppm (= mg/L)")),"Yes","No")))</f>
        <v/>
      </c>
      <c r="AP312" s="78" t="str">
        <f>IF(AND('Page 2 Results'!AO312="Yes",'Page 2 Results'!G312="Yes (= Consumption)"),"Lead Result = "&amp;IF('Page 2 Results'!AG312="ppm (= mg/L)",'Page 2 Results'!AF312*1000,'Page 2 Results'!AF312)&amp;" ppb &lt;-- Within 24 hours of receipt of laboratory report, access to this consumption outlet must be closed.",IF(AND('Page 2 Results'!AO312="Yes",'Page 2 Results'!G312="No (= Non-Consumption)"),"Lead Result = "&amp;IF('Page 2 Results'!AG312="ppm (= mg/L)",'Page 2 Results'!AF312*1000,'Page 2 Results'!AF312)&amp;" ppb &lt;-- Within 24 hours of receipt of laboratory report, signage must be posted on this non-consumption outlet OR access to this non-consumption outlet must be closed.",""))</f>
        <v/>
      </c>
    </row>
    <row r="313" spans="4:42" x14ac:dyDescent="0.25">
      <c r="D313" s="90" t="str">
        <f>IF(AND('Page 2 Results'!B313="",'Page 2 Results'!C313=""),"",IF('Page 2 Results'!B313="","ERROR: Sample purpose is missing.",IF('Page 2 Results'!C313="","ERROR: Sample type is missing.",IF(OR(AND('Page 2 Results'!B313='Appx--List of Drop-Down Options'!$A$6,'Page 2 Results'!C313="First-Draw"),AND('Page 2 Results'!B313='Appx--List of Drop-Down Options'!$A$7,'Page 2 Results'!C313="Flush")),"ERROR: Sample PURPOSE and sample TYPE do not match.",""))))</f>
        <v/>
      </c>
      <c r="H313" s="101" t="str">
        <f>IF(AND('Page 2 Results'!F313="",'Page 2 Results'!G313=""),"",IF('Page 2 Results'!G313="","ERROR:  Use type of this outlet is missing.",IF(AND(OR(COUNTIF('Appx--List of Drop-Down Options'!$B$5:$B$10,'Page 2 Results'!F313)&gt;0,COUNTIF('Appx--List of Drop-Down Options'!$B$14:$B$15,'Page 2 Results'!F313)&gt;0,COUNTIF('Appx--List of Drop-Down Options'!$B$20:$B$22,'Page 2 Results'!F313)&gt;0,COUNTIF('Appx--List of Drop-Down Options'!$B$30,'Page 2 Results'!F313)&gt;0),'Page 2 Results'!G313="No (= Non-Consumption)"),"ERROR:  This type of outlet must be consumption.","")))</f>
        <v/>
      </c>
      <c r="N313" s="35"/>
      <c r="O313" s="34"/>
      <c r="P313" s="34"/>
      <c r="S313" s="33"/>
      <c r="U313" s="33"/>
      <c r="AB313" s="36"/>
      <c r="AC313" s="36"/>
      <c r="AD313" s="83"/>
      <c r="AE313" s="35"/>
      <c r="AF313" s="37"/>
      <c r="AJ313" s="36"/>
      <c r="AM313" s="92" t="str">
        <f>IF(AND(ISBLANK('Page 2 Results'!P313),ISBLANK('Page 2 Results'!AB313),ISBLANK('Page 2 Results'!AC313),ISBLANK('Page 2 Results'!AJ313),ISBLANK('Page 2 Results'!AK313)),"",IF(OR(ISBLANK('Page 2 Results'!P313),ISBLANK('Page 2 Results'!AB313),ISBLANK('Page 2 Results'!AC313),ISBLANK('Page 2 Results'!AJ313),ISBLANK('Page 2 Results'!AK313)),"DATE ERROR!! At least one of the dates is missing.",IF(AND('Page 2 Results'!O313&lt;='Page 2 Results'!P313,ROUNDDOWN('Page 2 Results'!P313,0)&lt;='Page 2 Results'!AB313,'Page 2 Results'!AB313&lt;='Page 2 Results'!AC313,'Page 2 Results'!AC313&lt;='Page 2 Results'!AJ313,'Page 2 Results'!AJ313&lt;='Page 2 Results'!AK313),"","DATE ERROR!! Please double check the dates you provided.")))</f>
        <v/>
      </c>
      <c r="AN313" s="85" t="str">
        <f>IF(AND(ISBLANK('Page 2 Results'!O313),ISBLANK('Page 2 Results'!P313),ISBLANK('Page 2 Results'!C313)),"",IF('Page 2 Results'!C313="Flush","**Flush Sample**",IF(OR('Page 2 Results'!F313="Ice Machine (Stand Alone)",'Page 2 Results'!F313="Ice Machine (in Refrigerator) -- Not required if non-metal water line"),"**Ice Machine**",ROUND(('Page 2 Results'!P313-'Page 2 Results'!O313)*24,9))))</f>
        <v/>
      </c>
      <c r="AO313" s="85" t="str">
        <f>IF(ISBLANK('Page 2 Results'!AF313),"",IF(ISTEXT('Page 2 Results'!AF313),"No",IF(OR(AND('Page 2 Results'!AF313&gt;=5.5,'Page 2 Results'!AG313="ppb (= ug/L)"),AND('Page 2 Results'!AF313&gt;=5.5/1000,'Page 2 Results'!AG313="ppm (= mg/L)")),"Yes","No")))</f>
        <v/>
      </c>
      <c r="AP313" s="78" t="str">
        <f>IF(AND('Page 2 Results'!AO313="Yes",'Page 2 Results'!G313="Yes (= Consumption)"),"Lead Result = "&amp;IF('Page 2 Results'!AG313="ppm (= mg/L)",'Page 2 Results'!AF313*1000,'Page 2 Results'!AF313)&amp;" ppb &lt;-- Within 24 hours of receipt of laboratory report, access to this consumption outlet must be closed.",IF(AND('Page 2 Results'!AO313="Yes",'Page 2 Results'!G313="No (= Non-Consumption)"),"Lead Result = "&amp;IF('Page 2 Results'!AG313="ppm (= mg/L)",'Page 2 Results'!AF313*1000,'Page 2 Results'!AF313)&amp;" ppb &lt;-- Within 24 hours of receipt of laboratory report, signage must be posted on this non-consumption outlet OR access to this non-consumption outlet must be closed.",""))</f>
        <v/>
      </c>
    </row>
    <row r="314" spans="4:42" x14ac:dyDescent="0.25">
      <c r="D314" s="90" t="str">
        <f>IF(AND('Page 2 Results'!B314="",'Page 2 Results'!C314=""),"",IF('Page 2 Results'!B314="","ERROR: Sample purpose is missing.",IF('Page 2 Results'!C314="","ERROR: Sample type is missing.",IF(OR(AND('Page 2 Results'!B314='Appx--List of Drop-Down Options'!$A$6,'Page 2 Results'!C314="First-Draw"),AND('Page 2 Results'!B314='Appx--List of Drop-Down Options'!$A$7,'Page 2 Results'!C314="Flush")),"ERROR: Sample PURPOSE and sample TYPE do not match.",""))))</f>
        <v/>
      </c>
      <c r="H314" s="101" t="str">
        <f>IF(AND('Page 2 Results'!F314="",'Page 2 Results'!G314=""),"",IF('Page 2 Results'!G314="","ERROR:  Use type of this outlet is missing.",IF(AND(OR(COUNTIF('Appx--List of Drop-Down Options'!$B$5:$B$10,'Page 2 Results'!F314)&gt;0,COUNTIF('Appx--List of Drop-Down Options'!$B$14:$B$15,'Page 2 Results'!F314)&gt;0,COUNTIF('Appx--List of Drop-Down Options'!$B$20:$B$22,'Page 2 Results'!F314)&gt;0,COUNTIF('Appx--List of Drop-Down Options'!$B$30,'Page 2 Results'!F314)&gt;0),'Page 2 Results'!G314="No (= Non-Consumption)"),"ERROR:  This type of outlet must be consumption.","")))</f>
        <v/>
      </c>
      <c r="N314" s="35"/>
      <c r="O314" s="34"/>
      <c r="P314" s="34"/>
      <c r="S314" s="33"/>
      <c r="U314" s="33"/>
      <c r="AB314" s="36"/>
      <c r="AC314" s="36"/>
      <c r="AD314" s="83"/>
      <c r="AE314" s="35"/>
      <c r="AF314" s="37"/>
      <c r="AJ314" s="36"/>
      <c r="AM314" s="92" t="str">
        <f>IF(AND(ISBLANK('Page 2 Results'!P314),ISBLANK('Page 2 Results'!AB314),ISBLANK('Page 2 Results'!AC314),ISBLANK('Page 2 Results'!AJ314),ISBLANK('Page 2 Results'!AK314)),"",IF(OR(ISBLANK('Page 2 Results'!P314),ISBLANK('Page 2 Results'!AB314),ISBLANK('Page 2 Results'!AC314),ISBLANK('Page 2 Results'!AJ314),ISBLANK('Page 2 Results'!AK314)),"DATE ERROR!! At least one of the dates is missing.",IF(AND('Page 2 Results'!O314&lt;='Page 2 Results'!P314,ROUNDDOWN('Page 2 Results'!P314,0)&lt;='Page 2 Results'!AB314,'Page 2 Results'!AB314&lt;='Page 2 Results'!AC314,'Page 2 Results'!AC314&lt;='Page 2 Results'!AJ314,'Page 2 Results'!AJ314&lt;='Page 2 Results'!AK314),"","DATE ERROR!! Please double check the dates you provided.")))</f>
        <v/>
      </c>
      <c r="AN314" s="85" t="str">
        <f>IF(AND(ISBLANK('Page 2 Results'!O314),ISBLANK('Page 2 Results'!P314),ISBLANK('Page 2 Results'!C314)),"",IF('Page 2 Results'!C314="Flush","**Flush Sample**",IF(OR('Page 2 Results'!F314="Ice Machine (Stand Alone)",'Page 2 Results'!F314="Ice Machine (in Refrigerator) -- Not required if non-metal water line"),"**Ice Machine**",ROUND(('Page 2 Results'!P314-'Page 2 Results'!O314)*24,9))))</f>
        <v/>
      </c>
      <c r="AO314" s="85" t="str">
        <f>IF(ISBLANK('Page 2 Results'!AF314),"",IF(ISTEXT('Page 2 Results'!AF314),"No",IF(OR(AND('Page 2 Results'!AF314&gt;=5.5,'Page 2 Results'!AG314="ppb (= ug/L)"),AND('Page 2 Results'!AF314&gt;=5.5/1000,'Page 2 Results'!AG314="ppm (= mg/L)")),"Yes","No")))</f>
        <v/>
      </c>
      <c r="AP314" s="78" t="str">
        <f>IF(AND('Page 2 Results'!AO314="Yes",'Page 2 Results'!G314="Yes (= Consumption)"),"Lead Result = "&amp;IF('Page 2 Results'!AG314="ppm (= mg/L)",'Page 2 Results'!AF314*1000,'Page 2 Results'!AF314)&amp;" ppb &lt;-- Within 24 hours of receipt of laboratory report, access to this consumption outlet must be closed.",IF(AND('Page 2 Results'!AO314="Yes",'Page 2 Results'!G314="No (= Non-Consumption)"),"Lead Result = "&amp;IF('Page 2 Results'!AG314="ppm (= mg/L)",'Page 2 Results'!AF314*1000,'Page 2 Results'!AF314)&amp;" ppb &lt;-- Within 24 hours of receipt of laboratory report, signage must be posted on this non-consumption outlet OR access to this non-consumption outlet must be closed.",""))</f>
        <v/>
      </c>
    </row>
    <row r="315" spans="4:42" x14ac:dyDescent="0.25">
      <c r="D315" s="90" t="str">
        <f>IF(AND('Page 2 Results'!B315="",'Page 2 Results'!C315=""),"",IF('Page 2 Results'!B315="","ERROR: Sample purpose is missing.",IF('Page 2 Results'!C315="","ERROR: Sample type is missing.",IF(OR(AND('Page 2 Results'!B315='Appx--List of Drop-Down Options'!$A$6,'Page 2 Results'!C315="First-Draw"),AND('Page 2 Results'!B315='Appx--List of Drop-Down Options'!$A$7,'Page 2 Results'!C315="Flush")),"ERROR: Sample PURPOSE and sample TYPE do not match.",""))))</f>
        <v/>
      </c>
      <c r="H315" s="101" t="str">
        <f>IF(AND('Page 2 Results'!F315="",'Page 2 Results'!G315=""),"",IF('Page 2 Results'!G315="","ERROR:  Use type of this outlet is missing.",IF(AND(OR(COUNTIF('Appx--List of Drop-Down Options'!$B$5:$B$10,'Page 2 Results'!F315)&gt;0,COUNTIF('Appx--List of Drop-Down Options'!$B$14:$B$15,'Page 2 Results'!F315)&gt;0,COUNTIF('Appx--List of Drop-Down Options'!$B$20:$B$22,'Page 2 Results'!F315)&gt;0,COUNTIF('Appx--List of Drop-Down Options'!$B$30,'Page 2 Results'!F315)&gt;0),'Page 2 Results'!G315="No (= Non-Consumption)"),"ERROR:  This type of outlet must be consumption.","")))</f>
        <v/>
      </c>
      <c r="N315" s="35"/>
      <c r="O315" s="34"/>
      <c r="P315" s="34"/>
      <c r="S315" s="33"/>
      <c r="U315" s="33"/>
      <c r="AB315" s="36"/>
      <c r="AC315" s="36"/>
      <c r="AD315" s="83"/>
      <c r="AE315" s="35"/>
      <c r="AF315" s="37"/>
      <c r="AJ315" s="36"/>
      <c r="AM315" s="92" t="str">
        <f>IF(AND(ISBLANK('Page 2 Results'!P315),ISBLANK('Page 2 Results'!AB315),ISBLANK('Page 2 Results'!AC315),ISBLANK('Page 2 Results'!AJ315),ISBLANK('Page 2 Results'!AK315)),"",IF(OR(ISBLANK('Page 2 Results'!P315),ISBLANK('Page 2 Results'!AB315),ISBLANK('Page 2 Results'!AC315),ISBLANK('Page 2 Results'!AJ315),ISBLANK('Page 2 Results'!AK315)),"DATE ERROR!! At least one of the dates is missing.",IF(AND('Page 2 Results'!O315&lt;='Page 2 Results'!P315,ROUNDDOWN('Page 2 Results'!P315,0)&lt;='Page 2 Results'!AB315,'Page 2 Results'!AB315&lt;='Page 2 Results'!AC315,'Page 2 Results'!AC315&lt;='Page 2 Results'!AJ315,'Page 2 Results'!AJ315&lt;='Page 2 Results'!AK315),"","DATE ERROR!! Please double check the dates you provided.")))</f>
        <v/>
      </c>
      <c r="AN315" s="85" t="str">
        <f>IF(AND(ISBLANK('Page 2 Results'!O315),ISBLANK('Page 2 Results'!P315),ISBLANK('Page 2 Results'!C315)),"",IF('Page 2 Results'!C315="Flush","**Flush Sample**",IF(OR('Page 2 Results'!F315="Ice Machine (Stand Alone)",'Page 2 Results'!F315="Ice Machine (in Refrigerator) -- Not required if non-metal water line"),"**Ice Machine**",ROUND(('Page 2 Results'!P315-'Page 2 Results'!O315)*24,9))))</f>
        <v/>
      </c>
      <c r="AO315" s="85" t="str">
        <f>IF(ISBLANK('Page 2 Results'!AF315),"",IF(ISTEXT('Page 2 Results'!AF315),"No",IF(OR(AND('Page 2 Results'!AF315&gt;=5.5,'Page 2 Results'!AG315="ppb (= ug/L)"),AND('Page 2 Results'!AF315&gt;=5.5/1000,'Page 2 Results'!AG315="ppm (= mg/L)")),"Yes","No")))</f>
        <v/>
      </c>
      <c r="AP315" s="78" t="str">
        <f>IF(AND('Page 2 Results'!AO315="Yes",'Page 2 Results'!G315="Yes (= Consumption)"),"Lead Result = "&amp;IF('Page 2 Results'!AG315="ppm (= mg/L)",'Page 2 Results'!AF315*1000,'Page 2 Results'!AF315)&amp;" ppb &lt;-- Within 24 hours of receipt of laboratory report, access to this consumption outlet must be closed.",IF(AND('Page 2 Results'!AO315="Yes",'Page 2 Results'!G315="No (= Non-Consumption)"),"Lead Result = "&amp;IF('Page 2 Results'!AG315="ppm (= mg/L)",'Page 2 Results'!AF315*1000,'Page 2 Results'!AF315)&amp;" ppb &lt;-- Within 24 hours of receipt of laboratory report, signage must be posted on this non-consumption outlet OR access to this non-consumption outlet must be closed.",""))</f>
        <v/>
      </c>
    </row>
    <row r="316" spans="4:42" x14ac:dyDescent="0.25">
      <c r="D316" s="90" t="str">
        <f>IF(AND('Page 2 Results'!B316="",'Page 2 Results'!C316=""),"",IF('Page 2 Results'!B316="","ERROR: Sample purpose is missing.",IF('Page 2 Results'!C316="","ERROR: Sample type is missing.",IF(OR(AND('Page 2 Results'!B316='Appx--List of Drop-Down Options'!$A$6,'Page 2 Results'!C316="First-Draw"),AND('Page 2 Results'!B316='Appx--List of Drop-Down Options'!$A$7,'Page 2 Results'!C316="Flush")),"ERROR: Sample PURPOSE and sample TYPE do not match.",""))))</f>
        <v/>
      </c>
      <c r="H316" s="101" t="str">
        <f>IF(AND('Page 2 Results'!F316="",'Page 2 Results'!G316=""),"",IF('Page 2 Results'!G316="","ERROR:  Use type of this outlet is missing.",IF(AND(OR(COUNTIF('Appx--List of Drop-Down Options'!$B$5:$B$10,'Page 2 Results'!F316)&gt;0,COUNTIF('Appx--List of Drop-Down Options'!$B$14:$B$15,'Page 2 Results'!F316)&gt;0,COUNTIF('Appx--List of Drop-Down Options'!$B$20:$B$22,'Page 2 Results'!F316)&gt;0,COUNTIF('Appx--List of Drop-Down Options'!$B$30,'Page 2 Results'!F316)&gt;0),'Page 2 Results'!G316="No (= Non-Consumption)"),"ERROR:  This type of outlet must be consumption.","")))</f>
        <v/>
      </c>
      <c r="N316" s="35"/>
      <c r="O316" s="34"/>
      <c r="P316" s="34"/>
      <c r="S316" s="33"/>
      <c r="U316" s="33"/>
      <c r="AB316" s="36"/>
      <c r="AC316" s="36"/>
      <c r="AD316" s="83"/>
      <c r="AE316" s="35"/>
      <c r="AF316" s="37"/>
      <c r="AJ316" s="36"/>
      <c r="AM316" s="92" t="str">
        <f>IF(AND(ISBLANK('Page 2 Results'!P316),ISBLANK('Page 2 Results'!AB316),ISBLANK('Page 2 Results'!AC316),ISBLANK('Page 2 Results'!AJ316),ISBLANK('Page 2 Results'!AK316)),"",IF(OR(ISBLANK('Page 2 Results'!P316),ISBLANK('Page 2 Results'!AB316),ISBLANK('Page 2 Results'!AC316),ISBLANK('Page 2 Results'!AJ316),ISBLANK('Page 2 Results'!AK316)),"DATE ERROR!! At least one of the dates is missing.",IF(AND('Page 2 Results'!O316&lt;='Page 2 Results'!P316,ROUNDDOWN('Page 2 Results'!P316,0)&lt;='Page 2 Results'!AB316,'Page 2 Results'!AB316&lt;='Page 2 Results'!AC316,'Page 2 Results'!AC316&lt;='Page 2 Results'!AJ316,'Page 2 Results'!AJ316&lt;='Page 2 Results'!AK316),"","DATE ERROR!! Please double check the dates you provided.")))</f>
        <v/>
      </c>
      <c r="AN316" s="85" t="str">
        <f>IF(AND(ISBLANK('Page 2 Results'!O316),ISBLANK('Page 2 Results'!P316),ISBLANK('Page 2 Results'!C316)),"",IF('Page 2 Results'!C316="Flush","**Flush Sample**",IF(OR('Page 2 Results'!F316="Ice Machine (Stand Alone)",'Page 2 Results'!F316="Ice Machine (in Refrigerator) -- Not required if non-metal water line"),"**Ice Machine**",ROUND(('Page 2 Results'!P316-'Page 2 Results'!O316)*24,9))))</f>
        <v/>
      </c>
      <c r="AO316" s="85" t="str">
        <f>IF(ISBLANK('Page 2 Results'!AF316),"",IF(ISTEXT('Page 2 Results'!AF316),"No",IF(OR(AND('Page 2 Results'!AF316&gt;=5.5,'Page 2 Results'!AG316="ppb (= ug/L)"),AND('Page 2 Results'!AF316&gt;=5.5/1000,'Page 2 Results'!AG316="ppm (= mg/L)")),"Yes","No")))</f>
        <v/>
      </c>
      <c r="AP316" s="78" t="str">
        <f>IF(AND('Page 2 Results'!AO316="Yes",'Page 2 Results'!G316="Yes (= Consumption)"),"Lead Result = "&amp;IF('Page 2 Results'!AG316="ppm (= mg/L)",'Page 2 Results'!AF316*1000,'Page 2 Results'!AF316)&amp;" ppb &lt;-- Within 24 hours of receipt of laboratory report, access to this consumption outlet must be closed.",IF(AND('Page 2 Results'!AO316="Yes",'Page 2 Results'!G316="No (= Non-Consumption)"),"Lead Result = "&amp;IF('Page 2 Results'!AG316="ppm (= mg/L)",'Page 2 Results'!AF316*1000,'Page 2 Results'!AF316)&amp;" ppb &lt;-- Within 24 hours of receipt of laboratory report, signage must be posted on this non-consumption outlet OR access to this non-consumption outlet must be closed.",""))</f>
        <v/>
      </c>
    </row>
    <row r="317" spans="4:42" x14ac:dyDescent="0.25">
      <c r="D317" s="90" t="str">
        <f>IF(AND('Page 2 Results'!B317="",'Page 2 Results'!C317=""),"",IF('Page 2 Results'!B317="","ERROR: Sample purpose is missing.",IF('Page 2 Results'!C317="","ERROR: Sample type is missing.",IF(OR(AND('Page 2 Results'!B317='Appx--List of Drop-Down Options'!$A$6,'Page 2 Results'!C317="First-Draw"),AND('Page 2 Results'!B317='Appx--List of Drop-Down Options'!$A$7,'Page 2 Results'!C317="Flush")),"ERROR: Sample PURPOSE and sample TYPE do not match.",""))))</f>
        <v/>
      </c>
      <c r="H317" s="101" t="str">
        <f>IF(AND('Page 2 Results'!F317="",'Page 2 Results'!G317=""),"",IF('Page 2 Results'!G317="","ERROR:  Use type of this outlet is missing.",IF(AND(OR(COUNTIF('Appx--List of Drop-Down Options'!$B$5:$B$10,'Page 2 Results'!F317)&gt;0,COUNTIF('Appx--List of Drop-Down Options'!$B$14:$B$15,'Page 2 Results'!F317)&gt;0,COUNTIF('Appx--List of Drop-Down Options'!$B$20:$B$22,'Page 2 Results'!F317)&gt;0,COUNTIF('Appx--List of Drop-Down Options'!$B$30,'Page 2 Results'!F317)&gt;0),'Page 2 Results'!G317="No (= Non-Consumption)"),"ERROR:  This type of outlet must be consumption.","")))</f>
        <v/>
      </c>
      <c r="N317" s="35"/>
      <c r="O317" s="34"/>
      <c r="P317" s="34"/>
      <c r="S317" s="33"/>
      <c r="U317" s="33"/>
      <c r="AB317" s="36"/>
      <c r="AC317" s="36"/>
      <c r="AD317" s="83"/>
      <c r="AE317" s="35"/>
      <c r="AF317" s="37"/>
      <c r="AJ317" s="36"/>
      <c r="AM317" s="92" t="str">
        <f>IF(AND(ISBLANK('Page 2 Results'!P317),ISBLANK('Page 2 Results'!AB317),ISBLANK('Page 2 Results'!AC317),ISBLANK('Page 2 Results'!AJ317),ISBLANK('Page 2 Results'!AK317)),"",IF(OR(ISBLANK('Page 2 Results'!P317),ISBLANK('Page 2 Results'!AB317),ISBLANK('Page 2 Results'!AC317),ISBLANK('Page 2 Results'!AJ317),ISBLANK('Page 2 Results'!AK317)),"DATE ERROR!! At least one of the dates is missing.",IF(AND('Page 2 Results'!O317&lt;='Page 2 Results'!P317,ROUNDDOWN('Page 2 Results'!P317,0)&lt;='Page 2 Results'!AB317,'Page 2 Results'!AB317&lt;='Page 2 Results'!AC317,'Page 2 Results'!AC317&lt;='Page 2 Results'!AJ317,'Page 2 Results'!AJ317&lt;='Page 2 Results'!AK317),"","DATE ERROR!! Please double check the dates you provided.")))</f>
        <v/>
      </c>
      <c r="AN317" s="85" t="str">
        <f>IF(AND(ISBLANK('Page 2 Results'!O317),ISBLANK('Page 2 Results'!P317),ISBLANK('Page 2 Results'!C317)),"",IF('Page 2 Results'!C317="Flush","**Flush Sample**",IF(OR('Page 2 Results'!F317="Ice Machine (Stand Alone)",'Page 2 Results'!F317="Ice Machine (in Refrigerator) -- Not required if non-metal water line"),"**Ice Machine**",ROUND(('Page 2 Results'!P317-'Page 2 Results'!O317)*24,9))))</f>
        <v/>
      </c>
      <c r="AO317" s="85" t="str">
        <f>IF(ISBLANK('Page 2 Results'!AF317),"",IF(ISTEXT('Page 2 Results'!AF317),"No",IF(OR(AND('Page 2 Results'!AF317&gt;=5.5,'Page 2 Results'!AG317="ppb (= ug/L)"),AND('Page 2 Results'!AF317&gt;=5.5/1000,'Page 2 Results'!AG317="ppm (= mg/L)")),"Yes","No")))</f>
        <v/>
      </c>
      <c r="AP317" s="78" t="str">
        <f>IF(AND('Page 2 Results'!AO317="Yes",'Page 2 Results'!G317="Yes (= Consumption)"),"Lead Result = "&amp;IF('Page 2 Results'!AG317="ppm (= mg/L)",'Page 2 Results'!AF317*1000,'Page 2 Results'!AF317)&amp;" ppb &lt;-- Within 24 hours of receipt of laboratory report, access to this consumption outlet must be closed.",IF(AND('Page 2 Results'!AO317="Yes",'Page 2 Results'!G317="No (= Non-Consumption)"),"Lead Result = "&amp;IF('Page 2 Results'!AG317="ppm (= mg/L)",'Page 2 Results'!AF317*1000,'Page 2 Results'!AF317)&amp;" ppb &lt;-- Within 24 hours of receipt of laboratory report, signage must be posted on this non-consumption outlet OR access to this non-consumption outlet must be closed.",""))</f>
        <v/>
      </c>
    </row>
    <row r="318" spans="4:42" x14ac:dyDescent="0.25">
      <c r="D318" s="90" t="str">
        <f>IF(AND('Page 2 Results'!B318="",'Page 2 Results'!C318=""),"",IF('Page 2 Results'!B318="","ERROR: Sample purpose is missing.",IF('Page 2 Results'!C318="","ERROR: Sample type is missing.",IF(OR(AND('Page 2 Results'!B318='Appx--List of Drop-Down Options'!$A$6,'Page 2 Results'!C318="First-Draw"),AND('Page 2 Results'!B318='Appx--List of Drop-Down Options'!$A$7,'Page 2 Results'!C318="Flush")),"ERROR: Sample PURPOSE and sample TYPE do not match.",""))))</f>
        <v/>
      </c>
      <c r="H318" s="101" t="str">
        <f>IF(AND('Page 2 Results'!F318="",'Page 2 Results'!G318=""),"",IF('Page 2 Results'!G318="","ERROR:  Use type of this outlet is missing.",IF(AND(OR(COUNTIF('Appx--List of Drop-Down Options'!$B$5:$B$10,'Page 2 Results'!F318)&gt;0,COUNTIF('Appx--List of Drop-Down Options'!$B$14:$B$15,'Page 2 Results'!F318)&gt;0,COUNTIF('Appx--List of Drop-Down Options'!$B$20:$B$22,'Page 2 Results'!F318)&gt;0,COUNTIF('Appx--List of Drop-Down Options'!$B$30,'Page 2 Results'!F318)&gt;0),'Page 2 Results'!G318="No (= Non-Consumption)"),"ERROR:  This type of outlet must be consumption.","")))</f>
        <v/>
      </c>
      <c r="N318" s="35"/>
      <c r="O318" s="34"/>
      <c r="P318" s="34"/>
      <c r="S318" s="33"/>
      <c r="U318" s="33"/>
      <c r="AB318" s="36"/>
      <c r="AC318" s="36"/>
      <c r="AD318" s="83"/>
      <c r="AE318" s="35"/>
      <c r="AF318" s="37"/>
      <c r="AJ318" s="36"/>
      <c r="AM318" s="92" t="str">
        <f>IF(AND(ISBLANK('Page 2 Results'!P318),ISBLANK('Page 2 Results'!AB318),ISBLANK('Page 2 Results'!AC318),ISBLANK('Page 2 Results'!AJ318),ISBLANK('Page 2 Results'!AK318)),"",IF(OR(ISBLANK('Page 2 Results'!P318),ISBLANK('Page 2 Results'!AB318),ISBLANK('Page 2 Results'!AC318),ISBLANK('Page 2 Results'!AJ318),ISBLANK('Page 2 Results'!AK318)),"DATE ERROR!! At least one of the dates is missing.",IF(AND('Page 2 Results'!O318&lt;='Page 2 Results'!P318,ROUNDDOWN('Page 2 Results'!P318,0)&lt;='Page 2 Results'!AB318,'Page 2 Results'!AB318&lt;='Page 2 Results'!AC318,'Page 2 Results'!AC318&lt;='Page 2 Results'!AJ318,'Page 2 Results'!AJ318&lt;='Page 2 Results'!AK318),"","DATE ERROR!! Please double check the dates you provided.")))</f>
        <v/>
      </c>
      <c r="AN318" s="85" t="str">
        <f>IF(AND(ISBLANK('Page 2 Results'!O318),ISBLANK('Page 2 Results'!P318),ISBLANK('Page 2 Results'!C318)),"",IF('Page 2 Results'!C318="Flush","**Flush Sample**",IF(OR('Page 2 Results'!F318="Ice Machine (Stand Alone)",'Page 2 Results'!F318="Ice Machine (in Refrigerator) -- Not required if non-metal water line"),"**Ice Machine**",ROUND(('Page 2 Results'!P318-'Page 2 Results'!O318)*24,9))))</f>
        <v/>
      </c>
      <c r="AO318" s="85" t="str">
        <f>IF(ISBLANK('Page 2 Results'!AF318),"",IF(ISTEXT('Page 2 Results'!AF318),"No",IF(OR(AND('Page 2 Results'!AF318&gt;=5.5,'Page 2 Results'!AG318="ppb (= ug/L)"),AND('Page 2 Results'!AF318&gt;=5.5/1000,'Page 2 Results'!AG318="ppm (= mg/L)")),"Yes","No")))</f>
        <v/>
      </c>
      <c r="AP318" s="78" t="str">
        <f>IF(AND('Page 2 Results'!AO318="Yes",'Page 2 Results'!G318="Yes (= Consumption)"),"Lead Result = "&amp;IF('Page 2 Results'!AG318="ppm (= mg/L)",'Page 2 Results'!AF318*1000,'Page 2 Results'!AF318)&amp;" ppb &lt;-- Within 24 hours of receipt of laboratory report, access to this consumption outlet must be closed.",IF(AND('Page 2 Results'!AO318="Yes",'Page 2 Results'!G318="No (= Non-Consumption)"),"Lead Result = "&amp;IF('Page 2 Results'!AG318="ppm (= mg/L)",'Page 2 Results'!AF318*1000,'Page 2 Results'!AF318)&amp;" ppb &lt;-- Within 24 hours of receipt of laboratory report, signage must be posted on this non-consumption outlet OR access to this non-consumption outlet must be closed.",""))</f>
        <v/>
      </c>
    </row>
    <row r="319" spans="4:42" x14ac:dyDescent="0.25">
      <c r="D319" s="90" t="str">
        <f>IF(AND('Page 2 Results'!B319="",'Page 2 Results'!C319=""),"",IF('Page 2 Results'!B319="","ERROR: Sample purpose is missing.",IF('Page 2 Results'!C319="","ERROR: Sample type is missing.",IF(OR(AND('Page 2 Results'!B319='Appx--List of Drop-Down Options'!$A$6,'Page 2 Results'!C319="First-Draw"),AND('Page 2 Results'!B319='Appx--List of Drop-Down Options'!$A$7,'Page 2 Results'!C319="Flush")),"ERROR: Sample PURPOSE and sample TYPE do not match.",""))))</f>
        <v/>
      </c>
      <c r="H319" s="101" t="str">
        <f>IF(AND('Page 2 Results'!F319="",'Page 2 Results'!G319=""),"",IF('Page 2 Results'!G319="","ERROR:  Use type of this outlet is missing.",IF(AND(OR(COUNTIF('Appx--List of Drop-Down Options'!$B$5:$B$10,'Page 2 Results'!F319)&gt;0,COUNTIF('Appx--List of Drop-Down Options'!$B$14:$B$15,'Page 2 Results'!F319)&gt;0,COUNTIF('Appx--List of Drop-Down Options'!$B$20:$B$22,'Page 2 Results'!F319)&gt;0,COUNTIF('Appx--List of Drop-Down Options'!$B$30,'Page 2 Results'!F319)&gt;0),'Page 2 Results'!G319="No (= Non-Consumption)"),"ERROR:  This type of outlet must be consumption.","")))</f>
        <v/>
      </c>
      <c r="N319" s="35"/>
      <c r="O319" s="34"/>
      <c r="P319" s="34"/>
      <c r="S319" s="33"/>
      <c r="U319" s="33"/>
      <c r="AB319" s="36"/>
      <c r="AC319" s="36"/>
      <c r="AD319" s="83"/>
      <c r="AE319" s="35"/>
      <c r="AF319" s="37"/>
      <c r="AJ319" s="36"/>
      <c r="AM319" s="92" t="str">
        <f>IF(AND(ISBLANK('Page 2 Results'!P319),ISBLANK('Page 2 Results'!AB319),ISBLANK('Page 2 Results'!AC319),ISBLANK('Page 2 Results'!AJ319),ISBLANK('Page 2 Results'!AK319)),"",IF(OR(ISBLANK('Page 2 Results'!P319),ISBLANK('Page 2 Results'!AB319),ISBLANK('Page 2 Results'!AC319),ISBLANK('Page 2 Results'!AJ319),ISBLANK('Page 2 Results'!AK319)),"DATE ERROR!! At least one of the dates is missing.",IF(AND('Page 2 Results'!O319&lt;='Page 2 Results'!P319,ROUNDDOWN('Page 2 Results'!P319,0)&lt;='Page 2 Results'!AB319,'Page 2 Results'!AB319&lt;='Page 2 Results'!AC319,'Page 2 Results'!AC319&lt;='Page 2 Results'!AJ319,'Page 2 Results'!AJ319&lt;='Page 2 Results'!AK319),"","DATE ERROR!! Please double check the dates you provided.")))</f>
        <v/>
      </c>
      <c r="AN319" s="85" t="str">
        <f>IF(AND(ISBLANK('Page 2 Results'!O319),ISBLANK('Page 2 Results'!P319),ISBLANK('Page 2 Results'!C319)),"",IF('Page 2 Results'!C319="Flush","**Flush Sample**",IF(OR('Page 2 Results'!F319="Ice Machine (Stand Alone)",'Page 2 Results'!F319="Ice Machine (in Refrigerator) -- Not required if non-metal water line"),"**Ice Machine**",ROUND(('Page 2 Results'!P319-'Page 2 Results'!O319)*24,9))))</f>
        <v/>
      </c>
      <c r="AO319" s="85" t="str">
        <f>IF(ISBLANK('Page 2 Results'!AF319),"",IF(ISTEXT('Page 2 Results'!AF319),"No",IF(OR(AND('Page 2 Results'!AF319&gt;=5.5,'Page 2 Results'!AG319="ppb (= ug/L)"),AND('Page 2 Results'!AF319&gt;=5.5/1000,'Page 2 Results'!AG319="ppm (= mg/L)")),"Yes","No")))</f>
        <v/>
      </c>
      <c r="AP319" s="78" t="str">
        <f>IF(AND('Page 2 Results'!AO319="Yes",'Page 2 Results'!G319="Yes (= Consumption)"),"Lead Result = "&amp;IF('Page 2 Results'!AG319="ppm (= mg/L)",'Page 2 Results'!AF319*1000,'Page 2 Results'!AF319)&amp;" ppb &lt;-- Within 24 hours of receipt of laboratory report, access to this consumption outlet must be closed.",IF(AND('Page 2 Results'!AO319="Yes",'Page 2 Results'!G319="No (= Non-Consumption)"),"Lead Result = "&amp;IF('Page 2 Results'!AG319="ppm (= mg/L)",'Page 2 Results'!AF319*1000,'Page 2 Results'!AF319)&amp;" ppb &lt;-- Within 24 hours of receipt of laboratory report, signage must be posted on this non-consumption outlet OR access to this non-consumption outlet must be closed.",""))</f>
        <v/>
      </c>
    </row>
    <row r="320" spans="4:42" x14ac:dyDescent="0.25">
      <c r="D320" s="90" t="str">
        <f>IF(AND('Page 2 Results'!B320="",'Page 2 Results'!C320=""),"",IF('Page 2 Results'!B320="","ERROR: Sample purpose is missing.",IF('Page 2 Results'!C320="","ERROR: Sample type is missing.",IF(OR(AND('Page 2 Results'!B320='Appx--List of Drop-Down Options'!$A$6,'Page 2 Results'!C320="First-Draw"),AND('Page 2 Results'!B320='Appx--List of Drop-Down Options'!$A$7,'Page 2 Results'!C320="Flush")),"ERROR: Sample PURPOSE and sample TYPE do not match.",""))))</f>
        <v/>
      </c>
      <c r="H320" s="101" t="str">
        <f>IF(AND('Page 2 Results'!F320="",'Page 2 Results'!G320=""),"",IF('Page 2 Results'!G320="","ERROR:  Use type of this outlet is missing.",IF(AND(OR(COUNTIF('Appx--List of Drop-Down Options'!$B$5:$B$10,'Page 2 Results'!F320)&gt;0,COUNTIF('Appx--List of Drop-Down Options'!$B$14:$B$15,'Page 2 Results'!F320)&gt;0,COUNTIF('Appx--List of Drop-Down Options'!$B$20:$B$22,'Page 2 Results'!F320)&gt;0,COUNTIF('Appx--List of Drop-Down Options'!$B$30,'Page 2 Results'!F320)&gt;0),'Page 2 Results'!G320="No (= Non-Consumption)"),"ERROR:  This type of outlet must be consumption.","")))</f>
        <v/>
      </c>
      <c r="N320" s="35"/>
      <c r="O320" s="34"/>
      <c r="P320" s="34"/>
      <c r="S320" s="33"/>
      <c r="U320" s="33"/>
      <c r="AB320" s="36"/>
      <c r="AC320" s="36"/>
      <c r="AD320" s="83"/>
      <c r="AE320" s="35"/>
      <c r="AF320" s="37"/>
      <c r="AJ320" s="36"/>
      <c r="AM320" s="92" t="str">
        <f>IF(AND(ISBLANK('Page 2 Results'!P320),ISBLANK('Page 2 Results'!AB320),ISBLANK('Page 2 Results'!AC320),ISBLANK('Page 2 Results'!AJ320),ISBLANK('Page 2 Results'!AK320)),"",IF(OR(ISBLANK('Page 2 Results'!P320),ISBLANK('Page 2 Results'!AB320),ISBLANK('Page 2 Results'!AC320),ISBLANK('Page 2 Results'!AJ320),ISBLANK('Page 2 Results'!AK320)),"DATE ERROR!! At least one of the dates is missing.",IF(AND('Page 2 Results'!O320&lt;='Page 2 Results'!P320,ROUNDDOWN('Page 2 Results'!P320,0)&lt;='Page 2 Results'!AB320,'Page 2 Results'!AB320&lt;='Page 2 Results'!AC320,'Page 2 Results'!AC320&lt;='Page 2 Results'!AJ320,'Page 2 Results'!AJ320&lt;='Page 2 Results'!AK320),"","DATE ERROR!! Please double check the dates you provided.")))</f>
        <v/>
      </c>
      <c r="AN320" s="85" t="str">
        <f>IF(AND(ISBLANK('Page 2 Results'!O320),ISBLANK('Page 2 Results'!P320),ISBLANK('Page 2 Results'!C320)),"",IF('Page 2 Results'!C320="Flush","**Flush Sample**",IF(OR('Page 2 Results'!F320="Ice Machine (Stand Alone)",'Page 2 Results'!F320="Ice Machine (in Refrigerator) -- Not required if non-metal water line"),"**Ice Machine**",ROUND(('Page 2 Results'!P320-'Page 2 Results'!O320)*24,9))))</f>
        <v/>
      </c>
      <c r="AO320" s="85" t="str">
        <f>IF(ISBLANK('Page 2 Results'!AF320),"",IF(ISTEXT('Page 2 Results'!AF320),"No",IF(OR(AND('Page 2 Results'!AF320&gt;=5.5,'Page 2 Results'!AG320="ppb (= ug/L)"),AND('Page 2 Results'!AF320&gt;=5.5/1000,'Page 2 Results'!AG320="ppm (= mg/L)")),"Yes","No")))</f>
        <v/>
      </c>
      <c r="AP320" s="78" t="str">
        <f>IF(AND('Page 2 Results'!AO320="Yes",'Page 2 Results'!G320="Yes (= Consumption)"),"Lead Result = "&amp;IF('Page 2 Results'!AG320="ppm (= mg/L)",'Page 2 Results'!AF320*1000,'Page 2 Results'!AF320)&amp;" ppb &lt;-- Within 24 hours of receipt of laboratory report, access to this consumption outlet must be closed.",IF(AND('Page 2 Results'!AO320="Yes",'Page 2 Results'!G320="No (= Non-Consumption)"),"Lead Result = "&amp;IF('Page 2 Results'!AG320="ppm (= mg/L)",'Page 2 Results'!AF320*1000,'Page 2 Results'!AF320)&amp;" ppb &lt;-- Within 24 hours of receipt of laboratory report, signage must be posted on this non-consumption outlet OR access to this non-consumption outlet must be closed.",""))</f>
        <v/>
      </c>
    </row>
    <row r="321" spans="4:42" x14ac:dyDescent="0.25">
      <c r="D321" s="90" t="str">
        <f>IF(AND('Page 2 Results'!B321="",'Page 2 Results'!C321=""),"",IF('Page 2 Results'!B321="","ERROR: Sample purpose is missing.",IF('Page 2 Results'!C321="","ERROR: Sample type is missing.",IF(OR(AND('Page 2 Results'!B321='Appx--List of Drop-Down Options'!$A$6,'Page 2 Results'!C321="First-Draw"),AND('Page 2 Results'!B321='Appx--List of Drop-Down Options'!$A$7,'Page 2 Results'!C321="Flush")),"ERROR: Sample PURPOSE and sample TYPE do not match.",""))))</f>
        <v/>
      </c>
      <c r="H321" s="101" t="str">
        <f>IF(AND('Page 2 Results'!F321="",'Page 2 Results'!G321=""),"",IF('Page 2 Results'!G321="","ERROR:  Use type of this outlet is missing.",IF(AND(OR(COUNTIF('Appx--List of Drop-Down Options'!$B$5:$B$10,'Page 2 Results'!F321)&gt;0,COUNTIF('Appx--List of Drop-Down Options'!$B$14:$B$15,'Page 2 Results'!F321)&gt;0,COUNTIF('Appx--List of Drop-Down Options'!$B$20:$B$22,'Page 2 Results'!F321)&gt;0,COUNTIF('Appx--List of Drop-Down Options'!$B$30,'Page 2 Results'!F321)&gt;0),'Page 2 Results'!G321="No (= Non-Consumption)"),"ERROR:  This type of outlet must be consumption.","")))</f>
        <v/>
      </c>
      <c r="N321" s="35"/>
      <c r="O321" s="34"/>
      <c r="P321" s="34"/>
      <c r="S321" s="33"/>
      <c r="U321" s="33"/>
      <c r="AB321" s="36"/>
      <c r="AC321" s="36"/>
      <c r="AD321" s="83"/>
      <c r="AE321" s="35"/>
      <c r="AF321" s="37"/>
      <c r="AJ321" s="36"/>
      <c r="AM321" s="92" t="str">
        <f>IF(AND(ISBLANK('Page 2 Results'!P321),ISBLANK('Page 2 Results'!AB321),ISBLANK('Page 2 Results'!AC321),ISBLANK('Page 2 Results'!AJ321),ISBLANK('Page 2 Results'!AK321)),"",IF(OR(ISBLANK('Page 2 Results'!P321),ISBLANK('Page 2 Results'!AB321),ISBLANK('Page 2 Results'!AC321),ISBLANK('Page 2 Results'!AJ321),ISBLANK('Page 2 Results'!AK321)),"DATE ERROR!! At least one of the dates is missing.",IF(AND('Page 2 Results'!O321&lt;='Page 2 Results'!P321,ROUNDDOWN('Page 2 Results'!P321,0)&lt;='Page 2 Results'!AB321,'Page 2 Results'!AB321&lt;='Page 2 Results'!AC321,'Page 2 Results'!AC321&lt;='Page 2 Results'!AJ321,'Page 2 Results'!AJ321&lt;='Page 2 Results'!AK321),"","DATE ERROR!! Please double check the dates you provided.")))</f>
        <v/>
      </c>
      <c r="AN321" s="85" t="str">
        <f>IF(AND(ISBLANK('Page 2 Results'!O321),ISBLANK('Page 2 Results'!P321),ISBLANK('Page 2 Results'!C321)),"",IF('Page 2 Results'!C321="Flush","**Flush Sample**",IF(OR('Page 2 Results'!F321="Ice Machine (Stand Alone)",'Page 2 Results'!F321="Ice Machine (in Refrigerator) -- Not required if non-metal water line"),"**Ice Machine**",ROUND(('Page 2 Results'!P321-'Page 2 Results'!O321)*24,9))))</f>
        <v/>
      </c>
      <c r="AO321" s="85" t="str">
        <f>IF(ISBLANK('Page 2 Results'!AF321),"",IF(ISTEXT('Page 2 Results'!AF321),"No",IF(OR(AND('Page 2 Results'!AF321&gt;=5.5,'Page 2 Results'!AG321="ppb (= ug/L)"),AND('Page 2 Results'!AF321&gt;=5.5/1000,'Page 2 Results'!AG321="ppm (= mg/L)")),"Yes","No")))</f>
        <v/>
      </c>
      <c r="AP321" s="78" t="str">
        <f>IF(AND('Page 2 Results'!AO321="Yes",'Page 2 Results'!G321="Yes (= Consumption)"),"Lead Result = "&amp;IF('Page 2 Results'!AG321="ppm (= mg/L)",'Page 2 Results'!AF321*1000,'Page 2 Results'!AF321)&amp;" ppb &lt;-- Within 24 hours of receipt of laboratory report, access to this consumption outlet must be closed.",IF(AND('Page 2 Results'!AO321="Yes",'Page 2 Results'!G321="No (= Non-Consumption)"),"Lead Result = "&amp;IF('Page 2 Results'!AG321="ppm (= mg/L)",'Page 2 Results'!AF321*1000,'Page 2 Results'!AF321)&amp;" ppb &lt;-- Within 24 hours of receipt of laboratory report, signage must be posted on this non-consumption outlet OR access to this non-consumption outlet must be closed.",""))</f>
        <v/>
      </c>
    </row>
    <row r="322" spans="4:42" x14ac:dyDescent="0.25">
      <c r="D322" s="90" t="str">
        <f>IF(AND('Page 2 Results'!B322="",'Page 2 Results'!C322=""),"",IF('Page 2 Results'!B322="","ERROR: Sample purpose is missing.",IF('Page 2 Results'!C322="","ERROR: Sample type is missing.",IF(OR(AND('Page 2 Results'!B322='Appx--List of Drop-Down Options'!$A$6,'Page 2 Results'!C322="First-Draw"),AND('Page 2 Results'!B322='Appx--List of Drop-Down Options'!$A$7,'Page 2 Results'!C322="Flush")),"ERROR: Sample PURPOSE and sample TYPE do not match.",""))))</f>
        <v/>
      </c>
      <c r="H322" s="101" t="str">
        <f>IF(AND('Page 2 Results'!F322="",'Page 2 Results'!G322=""),"",IF('Page 2 Results'!G322="","ERROR:  Use type of this outlet is missing.",IF(AND(OR(COUNTIF('Appx--List of Drop-Down Options'!$B$5:$B$10,'Page 2 Results'!F322)&gt;0,COUNTIF('Appx--List of Drop-Down Options'!$B$14:$B$15,'Page 2 Results'!F322)&gt;0,COUNTIF('Appx--List of Drop-Down Options'!$B$20:$B$22,'Page 2 Results'!F322)&gt;0,COUNTIF('Appx--List of Drop-Down Options'!$B$30,'Page 2 Results'!F322)&gt;0),'Page 2 Results'!G322="No (= Non-Consumption)"),"ERROR:  This type of outlet must be consumption.","")))</f>
        <v/>
      </c>
      <c r="N322" s="35"/>
      <c r="O322" s="34"/>
      <c r="P322" s="34"/>
      <c r="S322" s="33"/>
      <c r="U322" s="33"/>
      <c r="AB322" s="36"/>
      <c r="AC322" s="36"/>
      <c r="AD322" s="83"/>
      <c r="AE322" s="35"/>
      <c r="AF322" s="37"/>
      <c r="AJ322" s="36"/>
      <c r="AM322" s="92" t="str">
        <f>IF(AND(ISBLANK('Page 2 Results'!P322),ISBLANK('Page 2 Results'!AB322),ISBLANK('Page 2 Results'!AC322),ISBLANK('Page 2 Results'!AJ322),ISBLANK('Page 2 Results'!AK322)),"",IF(OR(ISBLANK('Page 2 Results'!P322),ISBLANK('Page 2 Results'!AB322),ISBLANK('Page 2 Results'!AC322),ISBLANK('Page 2 Results'!AJ322),ISBLANK('Page 2 Results'!AK322)),"DATE ERROR!! At least one of the dates is missing.",IF(AND('Page 2 Results'!O322&lt;='Page 2 Results'!P322,ROUNDDOWN('Page 2 Results'!P322,0)&lt;='Page 2 Results'!AB322,'Page 2 Results'!AB322&lt;='Page 2 Results'!AC322,'Page 2 Results'!AC322&lt;='Page 2 Results'!AJ322,'Page 2 Results'!AJ322&lt;='Page 2 Results'!AK322),"","DATE ERROR!! Please double check the dates you provided.")))</f>
        <v/>
      </c>
      <c r="AN322" s="85" t="str">
        <f>IF(AND(ISBLANK('Page 2 Results'!O322),ISBLANK('Page 2 Results'!P322),ISBLANK('Page 2 Results'!C322)),"",IF('Page 2 Results'!C322="Flush","**Flush Sample**",IF(OR('Page 2 Results'!F322="Ice Machine (Stand Alone)",'Page 2 Results'!F322="Ice Machine (in Refrigerator) -- Not required if non-metal water line"),"**Ice Machine**",ROUND(('Page 2 Results'!P322-'Page 2 Results'!O322)*24,9))))</f>
        <v/>
      </c>
      <c r="AO322" s="85" t="str">
        <f>IF(ISBLANK('Page 2 Results'!AF322),"",IF(ISTEXT('Page 2 Results'!AF322),"No",IF(OR(AND('Page 2 Results'!AF322&gt;=5.5,'Page 2 Results'!AG322="ppb (= ug/L)"),AND('Page 2 Results'!AF322&gt;=5.5/1000,'Page 2 Results'!AG322="ppm (= mg/L)")),"Yes","No")))</f>
        <v/>
      </c>
      <c r="AP322" s="78" t="str">
        <f>IF(AND('Page 2 Results'!AO322="Yes",'Page 2 Results'!G322="Yes (= Consumption)"),"Lead Result = "&amp;IF('Page 2 Results'!AG322="ppm (= mg/L)",'Page 2 Results'!AF322*1000,'Page 2 Results'!AF322)&amp;" ppb &lt;-- Within 24 hours of receipt of laboratory report, access to this consumption outlet must be closed.",IF(AND('Page 2 Results'!AO322="Yes",'Page 2 Results'!G322="No (= Non-Consumption)"),"Lead Result = "&amp;IF('Page 2 Results'!AG322="ppm (= mg/L)",'Page 2 Results'!AF322*1000,'Page 2 Results'!AF322)&amp;" ppb &lt;-- Within 24 hours of receipt of laboratory report, signage must be posted on this non-consumption outlet OR access to this non-consumption outlet must be closed.",""))</f>
        <v/>
      </c>
    </row>
    <row r="323" spans="4:42" x14ac:dyDescent="0.25">
      <c r="D323" s="90" t="str">
        <f>IF(AND('Page 2 Results'!B323="",'Page 2 Results'!C323=""),"",IF('Page 2 Results'!B323="","ERROR: Sample purpose is missing.",IF('Page 2 Results'!C323="","ERROR: Sample type is missing.",IF(OR(AND('Page 2 Results'!B323='Appx--List of Drop-Down Options'!$A$6,'Page 2 Results'!C323="First-Draw"),AND('Page 2 Results'!B323='Appx--List of Drop-Down Options'!$A$7,'Page 2 Results'!C323="Flush")),"ERROR: Sample PURPOSE and sample TYPE do not match.",""))))</f>
        <v/>
      </c>
      <c r="H323" s="101" t="str">
        <f>IF(AND('Page 2 Results'!F323="",'Page 2 Results'!G323=""),"",IF('Page 2 Results'!G323="","ERROR:  Use type of this outlet is missing.",IF(AND(OR(COUNTIF('Appx--List of Drop-Down Options'!$B$5:$B$10,'Page 2 Results'!F323)&gt;0,COUNTIF('Appx--List of Drop-Down Options'!$B$14:$B$15,'Page 2 Results'!F323)&gt;0,COUNTIF('Appx--List of Drop-Down Options'!$B$20:$B$22,'Page 2 Results'!F323)&gt;0,COUNTIF('Appx--List of Drop-Down Options'!$B$30,'Page 2 Results'!F323)&gt;0),'Page 2 Results'!G323="No (= Non-Consumption)"),"ERROR:  This type of outlet must be consumption.","")))</f>
        <v/>
      </c>
      <c r="N323" s="35"/>
      <c r="O323" s="34"/>
      <c r="P323" s="34"/>
      <c r="S323" s="33"/>
      <c r="U323" s="33"/>
      <c r="AB323" s="36"/>
      <c r="AC323" s="36"/>
      <c r="AD323" s="83"/>
      <c r="AE323" s="35"/>
      <c r="AF323" s="37"/>
      <c r="AJ323" s="36"/>
      <c r="AM323" s="92" t="str">
        <f>IF(AND(ISBLANK('Page 2 Results'!P323),ISBLANK('Page 2 Results'!AB323),ISBLANK('Page 2 Results'!AC323),ISBLANK('Page 2 Results'!AJ323),ISBLANK('Page 2 Results'!AK323)),"",IF(OR(ISBLANK('Page 2 Results'!P323),ISBLANK('Page 2 Results'!AB323),ISBLANK('Page 2 Results'!AC323),ISBLANK('Page 2 Results'!AJ323),ISBLANK('Page 2 Results'!AK323)),"DATE ERROR!! At least one of the dates is missing.",IF(AND('Page 2 Results'!O323&lt;='Page 2 Results'!P323,ROUNDDOWN('Page 2 Results'!P323,0)&lt;='Page 2 Results'!AB323,'Page 2 Results'!AB323&lt;='Page 2 Results'!AC323,'Page 2 Results'!AC323&lt;='Page 2 Results'!AJ323,'Page 2 Results'!AJ323&lt;='Page 2 Results'!AK323),"","DATE ERROR!! Please double check the dates you provided.")))</f>
        <v/>
      </c>
      <c r="AN323" s="85" t="str">
        <f>IF(AND(ISBLANK('Page 2 Results'!O323),ISBLANK('Page 2 Results'!P323),ISBLANK('Page 2 Results'!C323)),"",IF('Page 2 Results'!C323="Flush","**Flush Sample**",IF(OR('Page 2 Results'!F323="Ice Machine (Stand Alone)",'Page 2 Results'!F323="Ice Machine (in Refrigerator) -- Not required if non-metal water line"),"**Ice Machine**",ROUND(('Page 2 Results'!P323-'Page 2 Results'!O323)*24,9))))</f>
        <v/>
      </c>
      <c r="AO323" s="85" t="str">
        <f>IF(ISBLANK('Page 2 Results'!AF323),"",IF(ISTEXT('Page 2 Results'!AF323),"No",IF(OR(AND('Page 2 Results'!AF323&gt;=5.5,'Page 2 Results'!AG323="ppb (= ug/L)"),AND('Page 2 Results'!AF323&gt;=5.5/1000,'Page 2 Results'!AG323="ppm (= mg/L)")),"Yes","No")))</f>
        <v/>
      </c>
      <c r="AP323" s="78" t="str">
        <f>IF(AND('Page 2 Results'!AO323="Yes",'Page 2 Results'!G323="Yes (= Consumption)"),"Lead Result = "&amp;IF('Page 2 Results'!AG323="ppm (= mg/L)",'Page 2 Results'!AF323*1000,'Page 2 Results'!AF323)&amp;" ppb &lt;-- Within 24 hours of receipt of laboratory report, access to this consumption outlet must be closed.",IF(AND('Page 2 Results'!AO323="Yes",'Page 2 Results'!G323="No (= Non-Consumption)"),"Lead Result = "&amp;IF('Page 2 Results'!AG323="ppm (= mg/L)",'Page 2 Results'!AF323*1000,'Page 2 Results'!AF323)&amp;" ppb &lt;-- Within 24 hours of receipt of laboratory report, signage must be posted on this non-consumption outlet OR access to this non-consumption outlet must be closed.",""))</f>
        <v/>
      </c>
    </row>
    <row r="324" spans="4:42" x14ac:dyDescent="0.25">
      <c r="D324" s="90" t="str">
        <f>IF(AND('Page 2 Results'!B324="",'Page 2 Results'!C324=""),"",IF('Page 2 Results'!B324="","ERROR: Sample purpose is missing.",IF('Page 2 Results'!C324="","ERROR: Sample type is missing.",IF(OR(AND('Page 2 Results'!B324='Appx--List of Drop-Down Options'!$A$6,'Page 2 Results'!C324="First-Draw"),AND('Page 2 Results'!B324='Appx--List of Drop-Down Options'!$A$7,'Page 2 Results'!C324="Flush")),"ERROR: Sample PURPOSE and sample TYPE do not match.",""))))</f>
        <v/>
      </c>
      <c r="H324" s="101" t="str">
        <f>IF(AND('Page 2 Results'!F324="",'Page 2 Results'!G324=""),"",IF('Page 2 Results'!G324="","ERROR:  Use type of this outlet is missing.",IF(AND(OR(COUNTIF('Appx--List of Drop-Down Options'!$B$5:$B$10,'Page 2 Results'!F324)&gt;0,COUNTIF('Appx--List of Drop-Down Options'!$B$14:$B$15,'Page 2 Results'!F324)&gt;0,COUNTIF('Appx--List of Drop-Down Options'!$B$20:$B$22,'Page 2 Results'!F324)&gt;0,COUNTIF('Appx--List of Drop-Down Options'!$B$30,'Page 2 Results'!F324)&gt;0),'Page 2 Results'!G324="No (= Non-Consumption)"),"ERROR:  This type of outlet must be consumption.","")))</f>
        <v/>
      </c>
      <c r="N324" s="35"/>
      <c r="O324" s="34"/>
      <c r="P324" s="34"/>
      <c r="S324" s="33"/>
      <c r="U324" s="33"/>
      <c r="AB324" s="36"/>
      <c r="AC324" s="36"/>
      <c r="AD324" s="83"/>
      <c r="AE324" s="35"/>
      <c r="AF324" s="37"/>
      <c r="AJ324" s="36"/>
      <c r="AM324" s="92" t="str">
        <f>IF(AND(ISBLANK('Page 2 Results'!P324),ISBLANK('Page 2 Results'!AB324),ISBLANK('Page 2 Results'!AC324),ISBLANK('Page 2 Results'!AJ324),ISBLANK('Page 2 Results'!AK324)),"",IF(OR(ISBLANK('Page 2 Results'!P324),ISBLANK('Page 2 Results'!AB324),ISBLANK('Page 2 Results'!AC324),ISBLANK('Page 2 Results'!AJ324),ISBLANK('Page 2 Results'!AK324)),"DATE ERROR!! At least one of the dates is missing.",IF(AND('Page 2 Results'!O324&lt;='Page 2 Results'!P324,ROUNDDOWN('Page 2 Results'!P324,0)&lt;='Page 2 Results'!AB324,'Page 2 Results'!AB324&lt;='Page 2 Results'!AC324,'Page 2 Results'!AC324&lt;='Page 2 Results'!AJ324,'Page 2 Results'!AJ324&lt;='Page 2 Results'!AK324),"","DATE ERROR!! Please double check the dates you provided.")))</f>
        <v/>
      </c>
      <c r="AN324" s="85" t="str">
        <f>IF(AND(ISBLANK('Page 2 Results'!O324),ISBLANK('Page 2 Results'!P324),ISBLANK('Page 2 Results'!C324)),"",IF('Page 2 Results'!C324="Flush","**Flush Sample**",IF(OR('Page 2 Results'!F324="Ice Machine (Stand Alone)",'Page 2 Results'!F324="Ice Machine (in Refrigerator) -- Not required if non-metal water line"),"**Ice Machine**",ROUND(('Page 2 Results'!P324-'Page 2 Results'!O324)*24,9))))</f>
        <v/>
      </c>
      <c r="AO324" s="85" t="str">
        <f>IF(ISBLANK('Page 2 Results'!AF324),"",IF(ISTEXT('Page 2 Results'!AF324),"No",IF(OR(AND('Page 2 Results'!AF324&gt;=5.5,'Page 2 Results'!AG324="ppb (= ug/L)"),AND('Page 2 Results'!AF324&gt;=5.5/1000,'Page 2 Results'!AG324="ppm (= mg/L)")),"Yes","No")))</f>
        <v/>
      </c>
      <c r="AP324" s="78" t="str">
        <f>IF(AND('Page 2 Results'!AO324="Yes",'Page 2 Results'!G324="Yes (= Consumption)"),"Lead Result = "&amp;IF('Page 2 Results'!AG324="ppm (= mg/L)",'Page 2 Results'!AF324*1000,'Page 2 Results'!AF324)&amp;" ppb &lt;-- Within 24 hours of receipt of laboratory report, access to this consumption outlet must be closed.",IF(AND('Page 2 Results'!AO324="Yes",'Page 2 Results'!G324="No (= Non-Consumption)"),"Lead Result = "&amp;IF('Page 2 Results'!AG324="ppm (= mg/L)",'Page 2 Results'!AF324*1000,'Page 2 Results'!AF324)&amp;" ppb &lt;-- Within 24 hours of receipt of laboratory report, signage must be posted on this non-consumption outlet OR access to this non-consumption outlet must be closed.",""))</f>
        <v/>
      </c>
    </row>
    <row r="325" spans="4:42" x14ac:dyDescent="0.25">
      <c r="D325" s="90" t="str">
        <f>IF(AND('Page 2 Results'!B325="",'Page 2 Results'!C325=""),"",IF('Page 2 Results'!B325="","ERROR: Sample purpose is missing.",IF('Page 2 Results'!C325="","ERROR: Sample type is missing.",IF(OR(AND('Page 2 Results'!B325='Appx--List of Drop-Down Options'!$A$6,'Page 2 Results'!C325="First-Draw"),AND('Page 2 Results'!B325='Appx--List of Drop-Down Options'!$A$7,'Page 2 Results'!C325="Flush")),"ERROR: Sample PURPOSE and sample TYPE do not match.",""))))</f>
        <v/>
      </c>
      <c r="H325" s="101" t="str">
        <f>IF(AND('Page 2 Results'!F325="",'Page 2 Results'!G325=""),"",IF('Page 2 Results'!G325="","ERROR:  Use type of this outlet is missing.",IF(AND(OR(COUNTIF('Appx--List of Drop-Down Options'!$B$5:$B$10,'Page 2 Results'!F325)&gt;0,COUNTIF('Appx--List of Drop-Down Options'!$B$14:$B$15,'Page 2 Results'!F325)&gt;0,COUNTIF('Appx--List of Drop-Down Options'!$B$20:$B$22,'Page 2 Results'!F325)&gt;0,COUNTIF('Appx--List of Drop-Down Options'!$B$30,'Page 2 Results'!F325)&gt;0),'Page 2 Results'!G325="No (= Non-Consumption)"),"ERROR:  This type of outlet must be consumption.","")))</f>
        <v/>
      </c>
      <c r="N325" s="35"/>
      <c r="O325" s="34"/>
      <c r="P325" s="34"/>
      <c r="S325" s="33"/>
      <c r="U325" s="33"/>
      <c r="AB325" s="36"/>
      <c r="AC325" s="36"/>
      <c r="AD325" s="83"/>
      <c r="AE325" s="35"/>
      <c r="AF325" s="37"/>
      <c r="AJ325" s="36"/>
      <c r="AM325" s="92" t="str">
        <f>IF(AND(ISBLANK('Page 2 Results'!P325),ISBLANK('Page 2 Results'!AB325),ISBLANK('Page 2 Results'!AC325),ISBLANK('Page 2 Results'!AJ325),ISBLANK('Page 2 Results'!AK325)),"",IF(OR(ISBLANK('Page 2 Results'!P325),ISBLANK('Page 2 Results'!AB325),ISBLANK('Page 2 Results'!AC325),ISBLANK('Page 2 Results'!AJ325),ISBLANK('Page 2 Results'!AK325)),"DATE ERROR!! At least one of the dates is missing.",IF(AND('Page 2 Results'!O325&lt;='Page 2 Results'!P325,ROUNDDOWN('Page 2 Results'!P325,0)&lt;='Page 2 Results'!AB325,'Page 2 Results'!AB325&lt;='Page 2 Results'!AC325,'Page 2 Results'!AC325&lt;='Page 2 Results'!AJ325,'Page 2 Results'!AJ325&lt;='Page 2 Results'!AK325),"","DATE ERROR!! Please double check the dates you provided.")))</f>
        <v/>
      </c>
      <c r="AN325" s="85" t="str">
        <f>IF(AND(ISBLANK('Page 2 Results'!O325),ISBLANK('Page 2 Results'!P325),ISBLANK('Page 2 Results'!C325)),"",IF('Page 2 Results'!C325="Flush","**Flush Sample**",IF(OR('Page 2 Results'!F325="Ice Machine (Stand Alone)",'Page 2 Results'!F325="Ice Machine (in Refrigerator) -- Not required if non-metal water line"),"**Ice Machine**",ROUND(('Page 2 Results'!P325-'Page 2 Results'!O325)*24,9))))</f>
        <v/>
      </c>
      <c r="AO325" s="85" t="str">
        <f>IF(ISBLANK('Page 2 Results'!AF325),"",IF(ISTEXT('Page 2 Results'!AF325),"No",IF(OR(AND('Page 2 Results'!AF325&gt;=5.5,'Page 2 Results'!AG325="ppb (= ug/L)"),AND('Page 2 Results'!AF325&gt;=5.5/1000,'Page 2 Results'!AG325="ppm (= mg/L)")),"Yes","No")))</f>
        <v/>
      </c>
      <c r="AP325" s="78" t="str">
        <f>IF(AND('Page 2 Results'!AO325="Yes",'Page 2 Results'!G325="Yes (= Consumption)"),"Lead Result = "&amp;IF('Page 2 Results'!AG325="ppm (= mg/L)",'Page 2 Results'!AF325*1000,'Page 2 Results'!AF325)&amp;" ppb &lt;-- Within 24 hours of receipt of laboratory report, access to this consumption outlet must be closed.",IF(AND('Page 2 Results'!AO325="Yes",'Page 2 Results'!G325="No (= Non-Consumption)"),"Lead Result = "&amp;IF('Page 2 Results'!AG325="ppm (= mg/L)",'Page 2 Results'!AF325*1000,'Page 2 Results'!AF325)&amp;" ppb &lt;-- Within 24 hours of receipt of laboratory report, signage must be posted on this non-consumption outlet OR access to this non-consumption outlet must be closed.",""))</f>
        <v/>
      </c>
    </row>
    <row r="326" spans="4:42" x14ac:dyDescent="0.25">
      <c r="D326" s="90" t="str">
        <f>IF(AND('Page 2 Results'!B326="",'Page 2 Results'!C326=""),"",IF('Page 2 Results'!B326="","ERROR: Sample purpose is missing.",IF('Page 2 Results'!C326="","ERROR: Sample type is missing.",IF(OR(AND('Page 2 Results'!B326='Appx--List of Drop-Down Options'!$A$6,'Page 2 Results'!C326="First-Draw"),AND('Page 2 Results'!B326='Appx--List of Drop-Down Options'!$A$7,'Page 2 Results'!C326="Flush")),"ERROR: Sample PURPOSE and sample TYPE do not match.",""))))</f>
        <v/>
      </c>
      <c r="H326" s="101" t="str">
        <f>IF(AND('Page 2 Results'!F326="",'Page 2 Results'!G326=""),"",IF('Page 2 Results'!G326="","ERROR:  Use type of this outlet is missing.",IF(AND(OR(COUNTIF('Appx--List of Drop-Down Options'!$B$5:$B$10,'Page 2 Results'!F326)&gt;0,COUNTIF('Appx--List of Drop-Down Options'!$B$14:$B$15,'Page 2 Results'!F326)&gt;0,COUNTIF('Appx--List of Drop-Down Options'!$B$20:$B$22,'Page 2 Results'!F326)&gt;0,COUNTIF('Appx--List of Drop-Down Options'!$B$30,'Page 2 Results'!F326)&gt;0),'Page 2 Results'!G326="No (= Non-Consumption)"),"ERROR:  This type of outlet must be consumption.","")))</f>
        <v/>
      </c>
      <c r="N326" s="35"/>
      <c r="O326" s="34"/>
      <c r="P326" s="34"/>
      <c r="S326" s="33"/>
      <c r="U326" s="33"/>
      <c r="AB326" s="36"/>
      <c r="AC326" s="36"/>
      <c r="AD326" s="83"/>
      <c r="AE326" s="35"/>
      <c r="AF326" s="37"/>
      <c r="AJ326" s="36"/>
      <c r="AM326" s="92" t="str">
        <f>IF(AND(ISBLANK('Page 2 Results'!P326),ISBLANK('Page 2 Results'!AB326),ISBLANK('Page 2 Results'!AC326),ISBLANK('Page 2 Results'!AJ326),ISBLANK('Page 2 Results'!AK326)),"",IF(OR(ISBLANK('Page 2 Results'!P326),ISBLANK('Page 2 Results'!AB326),ISBLANK('Page 2 Results'!AC326),ISBLANK('Page 2 Results'!AJ326),ISBLANK('Page 2 Results'!AK326)),"DATE ERROR!! At least one of the dates is missing.",IF(AND('Page 2 Results'!O326&lt;='Page 2 Results'!P326,ROUNDDOWN('Page 2 Results'!P326,0)&lt;='Page 2 Results'!AB326,'Page 2 Results'!AB326&lt;='Page 2 Results'!AC326,'Page 2 Results'!AC326&lt;='Page 2 Results'!AJ326,'Page 2 Results'!AJ326&lt;='Page 2 Results'!AK326),"","DATE ERROR!! Please double check the dates you provided.")))</f>
        <v/>
      </c>
      <c r="AN326" s="85" t="str">
        <f>IF(AND(ISBLANK('Page 2 Results'!O326),ISBLANK('Page 2 Results'!P326),ISBLANK('Page 2 Results'!C326)),"",IF('Page 2 Results'!C326="Flush","**Flush Sample**",IF(OR('Page 2 Results'!F326="Ice Machine (Stand Alone)",'Page 2 Results'!F326="Ice Machine (in Refrigerator) -- Not required if non-metal water line"),"**Ice Machine**",ROUND(('Page 2 Results'!P326-'Page 2 Results'!O326)*24,9))))</f>
        <v/>
      </c>
      <c r="AO326" s="85" t="str">
        <f>IF(ISBLANK('Page 2 Results'!AF326),"",IF(ISTEXT('Page 2 Results'!AF326),"No",IF(OR(AND('Page 2 Results'!AF326&gt;=5.5,'Page 2 Results'!AG326="ppb (= ug/L)"),AND('Page 2 Results'!AF326&gt;=5.5/1000,'Page 2 Results'!AG326="ppm (= mg/L)")),"Yes","No")))</f>
        <v/>
      </c>
      <c r="AP326" s="78" t="str">
        <f>IF(AND('Page 2 Results'!AO326="Yes",'Page 2 Results'!G326="Yes (= Consumption)"),"Lead Result = "&amp;IF('Page 2 Results'!AG326="ppm (= mg/L)",'Page 2 Results'!AF326*1000,'Page 2 Results'!AF326)&amp;" ppb &lt;-- Within 24 hours of receipt of laboratory report, access to this consumption outlet must be closed.",IF(AND('Page 2 Results'!AO326="Yes",'Page 2 Results'!G326="No (= Non-Consumption)"),"Lead Result = "&amp;IF('Page 2 Results'!AG326="ppm (= mg/L)",'Page 2 Results'!AF326*1000,'Page 2 Results'!AF326)&amp;" ppb &lt;-- Within 24 hours of receipt of laboratory report, signage must be posted on this non-consumption outlet OR access to this non-consumption outlet must be closed.",""))</f>
        <v/>
      </c>
    </row>
    <row r="327" spans="4:42" x14ac:dyDescent="0.25">
      <c r="D327" s="90" t="str">
        <f>IF(AND('Page 2 Results'!B327="",'Page 2 Results'!C327=""),"",IF('Page 2 Results'!B327="","ERROR: Sample purpose is missing.",IF('Page 2 Results'!C327="","ERROR: Sample type is missing.",IF(OR(AND('Page 2 Results'!B327='Appx--List of Drop-Down Options'!$A$6,'Page 2 Results'!C327="First-Draw"),AND('Page 2 Results'!B327='Appx--List of Drop-Down Options'!$A$7,'Page 2 Results'!C327="Flush")),"ERROR: Sample PURPOSE and sample TYPE do not match.",""))))</f>
        <v/>
      </c>
      <c r="H327" s="101" t="str">
        <f>IF(AND('Page 2 Results'!F327="",'Page 2 Results'!G327=""),"",IF('Page 2 Results'!G327="","ERROR:  Use type of this outlet is missing.",IF(AND(OR(COUNTIF('Appx--List of Drop-Down Options'!$B$5:$B$10,'Page 2 Results'!F327)&gt;0,COUNTIF('Appx--List of Drop-Down Options'!$B$14:$B$15,'Page 2 Results'!F327)&gt;0,COUNTIF('Appx--List of Drop-Down Options'!$B$20:$B$22,'Page 2 Results'!F327)&gt;0,COUNTIF('Appx--List of Drop-Down Options'!$B$30,'Page 2 Results'!F327)&gt;0),'Page 2 Results'!G327="No (= Non-Consumption)"),"ERROR:  This type of outlet must be consumption.","")))</f>
        <v/>
      </c>
      <c r="N327" s="35"/>
      <c r="O327" s="34"/>
      <c r="P327" s="34"/>
      <c r="S327" s="33"/>
      <c r="U327" s="33"/>
      <c r="AB327" s="36"/>
      <c r="AC327" s="36"/>
      <c r="AD327" s="83"/>
      <c r="AE327" s="35"/>
      <c r="AF327" s="37"/>
      <c r="AJ327" s="36"/>
      <c r="AM327" s="92" t="str">
        <f>IF(AND(ISBLANK('Page 2 Results'!P327),ISBLANK('Page 2 Results'!AB327),ISBLANK('Page 2 Results'!AC327),ISBLANK('Page 2 Results'!AJ327),ISBLANK('Page 2 Results'!AK327)),"",IF(OR(ISBLANK('Page 2 Results'!P327),ISBLANK('Page 2 Results'!AB327),ISBLANK('Page 2 Results'!AC327),ISBLANK('Page 2 Results'!AJ327),ISBLANK('Page 2 Results'!AK327)),"DATE ERROR!! At least one of the dates is missing.",IF(AND('Page 2 Results'!O327&lt;='Page 2 Results'!P327,ROUNDDOWN('Page 2 Results'!P327,0)&lt;='Page 2 Results'!AB327,'Page 2 Results'!AB327&lt;='Page 2 Results'!AC327,'Page 2 Results'!AC327&lt;='Page 2 Results'!AJ327,'Page 2 Results'!AJ327&lt;='Page 2 Results'!AK327),"","DATE ERROR!! Please double check the dates you provided.")))</f>
        <v/>
      </c>
      <c r="AN327" s="85" t="str">
        <f>IF(AND(ISBLANK('Page 2 Results'!O327),ISBLANK('Page 2 Results'!P327),ISBLANK('Page 2 Results'!C327)),"",IF('Page 2 Results'!C327="Flush","**Flush Sample**",IF(OR('Page 2 Results'!F327="Ice Machine (Stand Alone)",'Page 2 Results'!F327="Ice Machine (in Refrigerator) -- Not required if non-metal water line"),"**Ice Machine**",ROUND(('Page 2 Results'!P327-'Page 2 Results'!O327)*24,9))))</f>
        <v/>
      </c>
      <c r="AO327" s="85" t="str">
        <f>IF(ISBLANK('Page 2 Results'!AF327),"",IF(ISTEXT('Page 2 Results'!AF327),"No",IF(OR(AND('Page 2 Results'!AF327&gt;=5.5,'Page 2 Results'!AG327="ppb (= ug/L)"),AND('Page 2 Results'!AF327&gt;=5.5/1000,'Page 2 Results'!AG327="ppm (= mg/L)")),"Yes","No")))</f>
        <v/>
      </c>
      <c r="AP327" s="78" t="str">
        <f>IF(AND('Page 2 Results'!AO327="Yes",'Page 2 Results'!G327="Yes (= Consumption)"),"Lead Result = "&amp;IF('Page 2 Results'!AG327="ppm (= mg/L)",'Page 2 Results'!AF327*1000,'Page 2 Results'!AF327)&amp;" ppb &lt;-- Within 24 hours of receipt of laboratory report, access to this consumption outlet must be closed.",IF(AND('Page 2 Results'!AO327="Yes",'Page 2 Results'!G327="No (= Non-Consumption)"),"Lead Result = "&amp;IF('Page 2 Results'!AG327="ppm (= mg/L)",'Page 2 Results'!AF327*1000,'Page 2 Results'!AF327)&amp;" ppb &lt;-- Within 24 hours of receipt of laboratory report, signage must be posted on this non-consumption outlet OR access to this non-consumption outlet must be closed.",""))</f>
        <v/>
      </c>
    </row>
    <row r="328" spans="4:42" x14ac:dyDescent="0.25">
      <c r="D328" s="90" t="str">
        <f>IF(AND('Page 2 Results'!B328="",'Page 2 Results'!C328=""),"",IF('Page 2 Results'!B328="","ERROR: Sample purpose is missing.",IF('Page 2 Results'!C328="","ERROR: Sample type is missing.",IF(OR(AND('Page 2 Results'!B328='Appx--List of Drop-Down Options'!$A$6,'Page 2 Results'!C328="First-Draw"),AND('Page 2 Results'!B328='Appx--List of Drop-Down Options'!$A$7,'Page 2 Results'!C328="Flush")),"ERROR: Sample PURPOSE and sample TYPE do not match.",""))))</f>
        <v/>
      </c>
      <c r="H328" s="101" t="str">
        <f>IF(AND('Page 2 Results'!F328="",'Page 2 Results'!G328=""),"",IF('Page 2 Results'!G328="","ERROR:  Use type of this outlet is missing.",IF(AND(OR(COUNTIF('Appx--List of Drop-Down Options'!$B$5:$B$10,'Page 2 Results'!F328)&gt;0,COUNTIF('Appx--List of Drop-Down Options'!$B$14:$B$15,'Page 2 Results'!F328)&gt;0,COUNTIF('Appx--List of Drop-Down Options'!$B$20:$B$22,'Page 2 Results'!F328)&gt;0,COUNTIF('Appx--List of Drop-Down Options'!$B$30,'Page 2 Results'!F328)&gt;0),'Page 2 Results'!G328="No (= Non-Consumption)"),"ERROR:  This type of outlet must be consumption.","")))</f>
        <v/>
      </c>
      <c r="N328" s="35"/>
      <c r="O328" s="34"/>
      <c r="P328" s="34"/>
      <c r="S328" s="33"/>
      <c r="U328" s="33"/>
      <c r="AB328" s="36"/>
      <c r="AC328" s="36"/>
      <c r="AD328" s="83"/>
      <c r="AE328" s="35"/>
      <c r="AF328" s="37"/>
      <c r="AJ328" s="36"/>
      <c r="AM328" s="92" t="str">
        <f>IF(AND(ISBLANK('Page 2 Results'!P328),ISBLANK('Page 2 Results'!AB328),ISBLANK('Page 2 Results'!AC328),ISBLANK('Page 2 Results'!AJ328),ISBLANK('Page 2 Results'!AK328)),"",IF(OR(ISBLANK('Page 2 Results'!P328),ISBLANK('Page 2 Results'!AB328),ISBLANK('Page 2 Results'!AC328),ISBLANK('Page 2 Results'!AJ328),ISBLANK('Page 2 Results'!AK328)),"DATE ERROR!! At least one of the dates is missing.",IF(AND('Page 2 Results'!O328&lt;='Page 2 Results'!P328,ROUNDDOWN('Page 2 Results'!P328,0)&lt;='Page 2 Results'!AB328,'Page 2 Results'!AB328&lt;='Page 2 Results'!AC328,'Page 2 Results'!AC328&lt;='Page 2 Results'!AJ328,'Page 2 Results'!AJ328&lt;='Page 2 Results'!AK328),"","DATE ERROR!! Please double check the dates you provided.")))</f>
        <v/>
      </c>
      <c r="AN328" s="85" t="str">
        <f>IF(AND(ISBLANK('Page 2 Results'!O328),ISBLANK('Page 2 Results'!P328),ISBLANK('Page 2 Results'!C328)),"",IF('Page 2 Results'!C328="Flush","**Flush Sample**",IF(OR('Page 2 Results'!F328="Ice Machine (Stand Alone)",'Page 2 Results'!F328="Ice Machine (in Refrigerator) -- Not required if non-metal water line"),"**Ice Machine**",ROUND(('Page 2 Results'!P328-'Page 2 Results'!O328)*24,9))))</f>
        <v/>
      </c>
      <c r="AO328" s="85" t="str">
        <f>IF(ISBLANK('Page 2 Results'!AF328),"",IF(ISTEXT('Page 2 Results'!AF328),"No",IF(OR(AND('Page 2 Results'!AF328&gt;=5.5,'Page 2 Results'!AG328="ppb (= ug/L)"),AND('Page 2 Results'!AF328&gt;=5.5/1000,'Page 2 Results'!AG328="ppm (= mg/L)")),"Yes","No")))</f>
        <v/>
      </c>
      <c r="AP328" s="78" t="str">
        <f>IF(AND('Page 2 Results'!AO328="Yes",'Page 2 Results'!G328="Yes (= Consumption)"),"Lead Result = "&amp;IF('Page 2 Results'!AG328="ppm (= mg/L)",'Page 2 Results'!AF328*1000,'Page 2 Results'!AF328)&amp;" ppb &lt;-- Within 24 hours of receipt of laboratory report, access to this consumption outlet must be closed.",IF(AND('Page 2 Results'!AO328="Yes",'Page 2 Results'!G328="No (= Non-Consumption)"),"Lead Result = "&amp;IF('Page 2 Results'!AG328="ppm (= mg/L)",'Page 2 Results'!AF328*1000,'Page 2 Results'!AF328)&amp;" ppb &lt;-- Within 24 hours of receipt of laboratory report, signage must be posted on this non-consumption outlet OR access to this non-consumption outlet must be closed.",""))</f>
        <v/>
      </c>
    </row>
    <row r="329" spans="4:42" x14ac:dyDescent="0.25">
      <c r="D329" s="90" t="str">
        <f>IF(AND('Page 2 Results'!B329="",'Page 2 Results'!C329=""),"",IF('Page 2 Results'!B329="","ERROR: Sample purpose is missing.",IF('Page 2 Results'!C329="","ERROR: Sample type is missing.",IF(OR(AND('Page 2 Results'!B329='Appx--List of Drop-Down Options'!$A$6,'Page 2 Results'!C329="First-Draw"),AND('Page 2 Results'!B329='Appx--List of Drop-Down Options'!$A$7,'Page 2 Results'!C329="Flush")),"ERROR: Sample PURPOSE and sample TYPE do not match.",""))))</f>
        <v/>
      </c>
      <c r="H329" s="101" t="str">
        <f>IF(AND('Page 2 Results'!F329="",'Page 2 Results'!G329=""),"",IF('Page 2 Results'!G329="","ERROR:  Use type of this outlet is missing.",IF(AND(OR(COUNTIF('Appx--List of Drop-Down Options'!$B$5:$B$10,'Page 2 Results'!F329)&gt;0,COUNTIF('Appx--List of Drop-Down Options'!$B$14:$B$15,'Page 2 Results'!F329)&gt;0,COUNTIF('Appx--List of Drop-Down Options'!$B$20:$B$22,'Page 2 Results'!F329)&gt;0,COUNTIF('Appx--List of Drop-Down Options'!$B$30,'Page 2 Results'!F329)&gt;0),'Page 2 Results'!G329="No (= Non-Consumption)"),"ERROR:  This type of outlet must be consumption.","")))</f>
        <v/>
      </c>
      <c r="N329" s="35"/>
      <c r="O329" s="34"/>
      <c r="P329" s="34"/>
      <c r="S329" s="33"/>
      <c r="U329" s="33"/>
      <c r="AB329" s="36"/>
      <c r="AC329" s="36"/>
      <c r="AD329" s="83"/>
      <c r="AE329" s="35"/>
      <c r="AF329" s="37"/>
      <c r="AJ329" s="36"/>
      <c r="AM329" s="92" t="str">
        <f>IF(AND(ISBLANK('Page 2 Results'!P329),ISBLANK('Page 2 Results'!AB329),ISBLANK('Page 2 Results'!AC329),ISBLANK('Page 2 Results'!AJ329),ISBLANK('Page 2 Results'!AK329)),"",IF(OR(ISBLANK('Page 2 Results'!P329),ISBLANK('Page 2 Results'!AB329),ISBLANK('Page 2 Results'!AC329),ISBLANK('Page 2 Results'!AJ329),ISBLANK('Page 2 Results'!AK329)),"DATE ERROR!! At least one of the dates is missing.",IF(AND('Page 2 Results'!O329&lt;='Page 2 Results'!P329,ROUNDDOWN('Page 2 Results'!P329,0)&lt;='Page 2 Results'!AB329,'Page 2 Results'!AB329&lt;='Page 2 Results'!AC329,'Page 2 Results'!AC329&lt;='Page 2 Results'!AJ329,'Page 2 Results'!AJ329&lt;='Page 2 Results'!AK329),"","DATE ERROR!! Please double check the dates you provided.")))</f>
        <v/>
      </c>
      <c r="AN329" s="85" t="str">
        <f>IF(AND(ISBLANK('Page 2 Results'!O329),ISBLANK('Page 2 Results'!P329),ISBLANK('Page 2 Results'!C329)),"",IF('Page 2 Results'!C329="Flush","**Flush Sample**",IF(OR('Page 2 Results'!F329="Ice Machine (Stand Alone)",'Page 2 Results'!F329="Ice Machine (in Refrigerator) -- Not required if non-metal water line"),"**Ice Machine**",ROUND(('Page 2 Results'!P329-'Page 2 Results'!O329)*24,9))))</f>
        <v/>
      </c>
      <c r="AO329" s="85" t="str">
        <f>IF(ISBLANK('Page 2 Results'!AF329),"",IF(ISTEXT('Page 2 Results'!AF329),"No",IF(OR(AND('Page 2 Results'!AF329&gt;=5.5,'Page 2 Results'!AG329="ppb (= ug/L)"),AND('Page 2 Results'!AF329&gt;=5.5/1000,'Page 2 Results'!AG329="ppm (= mg/L)")),"Yes","No")))</f>
        <v/>
      </c>
      <c r="AP329" s="78" t="str">
        <f>IF(AND('Page 2 Results'!AO329="Yes",'Page 2 Results'!G329="Yes (= Consumption)"),"Lead Result = "&amp;IF('Page 2 Results'!AG329="ppm (= mg/L)",'Page 2 Results'!AF329*1000,'Page 2 Results'!AF329)&amp;" ppb &lt;-- Within 24 hours of receipt of laboratory report, access to this consumption outlet must be closed.",IF(AND('Page 2 Results'!AO329="Yes",'Page 2 Results'!G329="No (= Non-Consumption)"),"Lead Result = "&amp;IF('Page 2 Results'!AG329="ppm (= mg/L)",'Page 2 Results'!AF329*1000,'Page 2 Results'!AF329)&amp;" ppb &lt;-- Within 24 hours of receipt of laboratory report, signage must be posted on this non-consumption outlet OR access to this non-consumption outlet must be closed.",""))</f>
        <v/>
      </c>
    </row>
    <row r="330" spans="4:42" x14ac:dyDescent="0.25">
      <c r="D330" s="90" t="str">
        <f>IF(AND('Page 2 Results'!B330="",'Page 2 Results'!C330=""),"",IF('Page 2 Results'!B330="","ERROR: Sample purpose is missing.",IF('Page 2 Results'!C330="","ERROR: Sample type is missing.",IF(OR(AND('Page 2 Results'!B330='Appx--List of Drop-Down Options'!$A$6,'Page 2 Results'!C330="First-Draw"),AND('Page 2 Results'!B330='Appx--List of Drop-Down Options'!$A$7,'Page 2 Results'!C330="Flush")),"ERROR: Sample PURPOSE and sample TYPE do not match.",""))))</f>
        <v/>
      </c>
      <c r="H330" s="101" t="str">
        <f>IF(AND('Page 2 Results'!F330="",'Page 2 Results'!G330=""),"",IF('Page 2 Results'!G330="","ERROR:  Use type of this outlet is missing.",IF(AND(OR(COUNTIF('Appx--List of Drop-Down Options'!$B$5:$B$10,'Page 2 Results'!F330)&gt;0,COUNTIF('Appx--List of Drop-Down Options'!$B$14:$B$15,'Page 2 Results'!F330)&gt;0,COUNTIF('Appx--List of Drop-Down Options'!$B$20:$B$22,'Page 2 Results'!F330)&gt;0,COUNTIF('Appx--List of Drop-Down Options'!$B$30,'Page 2 Results'!F330)&gt;0),'Page 2 Results'!G330="No (= Non-Consumption)"),"ERROR:  This type of outlet must be consumption.","")))</f>
        <v/>
      </c>
      <c r="N330" s="35"/>
      <c r="O330" s="34"/>
      <c r="P330" s="34"/>
      <c r="S330" s="33"/>
      <c r="U330" s="33"/>
      <c r="AB330" s="36"/>
      <c r="AC330" s="36"/>
      <c r="AD330" s="83"/>
      <c r="AE330" s="35"/>
      <c r="AF330" s="37"/>
      <c r="AJ330" s="36"/>
      <c r="AM330" s="92" t="str">
        <f>IF(AND(ISBLANK('Page 2 Results'!P330),ISBLANK('Page 2 Results'!AB330),ISBLANK('Page 2 Results'!AC330),ISBLANK('Page 2 Results'!AJ330),ISBLANK('Page 2 Results'!AK330)),"",IF(OR(ISBLANK('Page 2 Results'!P330),ISBLANK('Page 2 Results'!AB330),ISBLANK('Page 2 Results'!AC330),ISBLANK('Page 2 Results'!AJ330),ISBLANK('Page 2 Results'!AK330)),"DATE ERROR!! At least one of the dates is missing.",IF(AND('Page 2 Results'!O330&lt;='Page 2 Results'!P330,ROUNDDOWN('Page 2 Results'!P330,0)&lt;='Page 2 Results'!AB330,'Page 2 Results'!AB330&lt;='Page 2 Results'!AC330,'Page 2 Results'!AC330&lt;='Page 2 Results'!AJ330,'Page 2 Results'!AJ330&lt;='Page 2 Results'!AK330),"","DATE ERROR!! Please double check the dates you provided.")))</f>
        <v/>
      </c>
      <c r="AN330" s="85" t="str">
        <f>IF(AND(ISBLANK('Page 2 Results'!O330),ISBLANK('Page 2 Results'!P330),ISBLANK('Page 2 Results'!C330)),"",IF('Page 2 Results'!C330="Flush","**Flush Sample**",IF(OR('Page 2 Results'!F330="Ice Machine (Stand Alone)",'Page 2 Results'!F330="Ice Machine (in Refrigerator) -- Not required if non-metal water line"),"**Ice Machine**",ROUND(('Page 2 Results'!P330-'Page 2 Results'!O330)*24,9))))</f>
        <v/>
      </c>
      <c r="AO330" s="85" t="str">
        <f>IF(ISBLANK('Page 2 Results'!AF330),"",IF(ISTEXT('Page 2 Results'!AF330),"No",IF(OR(AND('Page 2 Results'!AF330&gt;=5.5,'Page 2 Results'!AG330="ppb (= ug/L)"),AND('Page 2 Results'!AF330&gt;=5.5/1000,'Page 2 Results'!AG330="ppm (= mg/L)")),"Yes","No")))</f>
        <v/>
      </c>
      <c r="AP330" s="78" t="str">
        <f>IF(AND('Page 2 Results'!AO330="Yes",'Page 2 Results'!G330="Yes (= Consumption)"),"Lead Result = "&amp;IF('Page 2 Results'!AG330="ppm (= mg/L)",'Page 2 Results'!AF330*1000,'Page 2 Results'!AF330)&amp;" ppb &lt;-- Within 24 hours of receipt of laboratory report, access to this consumption outlet must be closed.",IF(AND('Page 2 Results'!AO330="Yes",'Page 2 Results'!G330="No (= Non-Consumption)"),"Lead Result = "&amp;IF('Page 2 Results'!AG330="ppm (= mg/L)",'Page 2 Results'!AF330*1000,'Page 2 Results'!AF330)&amp;" ppb &lt;-- Within 24 hours of receipt of laboratory report, signage must be posted on this non-consumption outlet OR access to this non-consumption outlet must be closed.",""))</f>
        <v/>
      </c>
    </row>
    <row r="331" spans="4:42" x14ac:dyDescent="0.25">
      <c r="D331" s="90" t="str">
        <f>IF(AND('Page 2 Results'!B331="",'Page 2 Results'!C331=""),"",IF('Page 2 Results'!B331="","ERROR: Sample purpose is missing.",IF('Page 2 Results'!C331="","ERROR: Sample type is missing.",IF(OR(AND('Page 2 Results'!B331='Appx--List of Drop-Down Options'!$A$6,'Page 2 Results'!C331="First-Draw"),AND('Page 2 Results'!B331='Appx--List of Drop-Down Options'!$A$7,'Page 2 Results'!C331="Flush")),"ERROR: Sample PURPOSE and sample TYPE do not match.",""))))</f>
        <v/>
      </c>
      <c r="H331" s="101" t="str">
        <f>IF(AND('Page 2 Results'!F331="",'Page 2 Results'!G331=""),"",IF('Page 2 Results'!G331="","ERROR:  Use type of this outlet is missing.",IF(AND(OR(COUNTIF('Appx--List of Drop-Down Options'!$B$5:$B$10,'Page 2 Results'!F331)&gt;0,COUNTIF('Appx--List of Drop-Down Options'!$B$14:$B$15,'Page 2 Results'!F331)&gt;0,COUNTIF('Appx--List of Drop-Down Options'!$B$20:$B$22,'Page 2 Results'!F331)&gt;0,COUNTIF('Appx--List of Drop-Down Options'!$B$30,'Page 2 Results'!F331)&gt;0),'Page 2 Results'!G331="No (= Non-Consumption)"),"ERROR:  This type of outlet must be consumption.","")))</f>
        <v/>
      </c>
      <c r="N331" s="35"/>
      <c r="O331" s="34"/>
      <c r="P331" s="34"/>
      <c r="S331" s="33"/>
      <c r="U331" s="33"/>
      <c r="AB331" s="36"/>
      <c r="AC331" s="36"/>
      <c r="AD331" s="83"/>
      <c r="AE331" s="35"/>
      <c r="AF331" s="37"/>
      <c r="AJ331" s="36"/>
      <c r="AM331" s="92" t="str">
        <f>IF(AND(ISBLANK('Page 2 Results'!P331),ISBLANK('Page 2 Results'!AB331),ISBLANK('Page 2 Results'!AC331),ISBLANK('Page 2 Results'!AJ331),ISBLANK('Page 2 Results'!AK331)),"",IF(OR(ISBLANK('Page 2 Results'!P331),ISBLANK('Page 2 Results'!AB331),ISBLANK('Page 2 Results'!AC331),ISBLANK('Page 2 Results'!AJ331),ISBLANK('Page 2 Results'!AK331)),"DATE ERROR!! At least one of the dates is missing.",IF(AND('Page 2 Results'!O331&lt;='Page 2 Results'!P331,ROUNDDOWN('Page 2 Results'!P331,0)&lt;='Page 2 Results'!AB331,'Page 2 Results'!AB331&lt;='Page 2 Results'!AC331,'Page 2 Results'!AC331&lt;='Page 2 Results'!AJ331,'Page 2 Results'!AJ331&lt;='Page 2 Results'!AK331),"","DATE ERROR!! Please double check the dates you provided.")))</f>
        <v/>
      </c>
      <c r="AN331" s="85" t="str">
        <f>IF(AND(ISBLANK('Page 2 Results'!O331),ISBLANK('Page 2 Results'!P331),ISBLANK('Page 2 Results'!C331)),"",IF('Page 2 Results'!C331="Flush","**Flush Sample**",IF(OR('Page 2 Results'!F331="Ice Machine (Stand Alone)",'Page 2 Results'!F331="Ice Machine (in Refrigerator) -- Not required if non-metal water line"),"**Ice Machine**",ROUND(('Page 2 Results'!P331-'Page 2 Results'!O331)*24,9))))</f>
        <v/>
      </c>
      <c r="AO331" s="85" t="str">
        <f>IF(ISBLANK('Page 2 Results'!AF331),"",IF(ISTEXT('Page 2 Results'!AF331),"No",IF(OR(AND('Page 2 Results'!AF331&gt;=5.5,'Page 2 Results'!AG331="ppb (= ug/L)"),AND('Page 2 Results'!AF331&gt;=5.5/1000,'Page 2 Results'!AG331="ppm (= mg/L)")),"Yes","No")))</f>
        <v/>
      </c>
      <c r="AP331" s="78" t="str">
        <f>IF(AND('Page 2 Results'!AO331="Yes",'Page 2 Results'!G331="Yes (= Consumption)"),"Lead Result = "&amp;IF('Page 2 Results'!AG331="ppm (= mg/L)",'Page 2 Results'!AF331*1000,'Page 2 Results'!AF331)&amp;" ppb &lt;-- Within 24 hours of receipt of laboratory report, access to this consumption outlet must be closed.",IF(AND('Page 2 Results'!AO331="Yes",'Page 2 Results'!G331="No (= Non-Consumption)"),"Lead Result = "&amp;IF('Page 2 Results'!AG331="ppm (= mg/L)",'Page 2 Results'!AF331*1000,'Page 2 Results'!AF331)&amp;" ppb &lt;-- Within 24 hours of receipt of laboratory report, signage must be posted on this non-consumption outlet OR access to this non-consumption outlet must be closed.",""))</f>
        <v/>
      </c>
    </row>
    <row r="332" spans="4:42" x14ac:dyDescent="0.25">
      <c r="D332" s="90" t="str">
        <f>IF(AND('Page 2 Results'!B332="",'Page 2 Results'!C332=""),"",IF('Page 2 Results'!B332="","ERROR: Sample purpose is missing.",IF('Page 2 Results'!C332="","ERROR: Sample type is missing.",IF(OR(AND('Page 2 Results'!B332='Appx--List of Drop-Down Options'!$A$6,'Page 2 Results'!C332="First-Draw"),AND('Page 2 Results'!B332='Appx--List of Drop-Down Options'!$A$7,'Page 2 Results'!C332="Flush")),"ERROR: Sample PURPOSE and sample TYPE do not match.",""))))</f>
        <v/>
      </c>
      <c r="H332" s="101" t="str">
        <f>IF(AND('Page 2 Results'!F332="",'Page 2 Results'!G332=""),"",IF('Page 2 Results'!G332="","ERROR:  Use type of this outlet is missing.",IF(AND(OR(COUNTIF('Appx--List of Drop-Down Options'!$B$5:$B$10,'Page 2 Results'!F332)&gt;0,COUNTIF('Appx--List of Drop-Down Options'!$B$14:$B$15,'Page 2 Results'!F332)&gt;0,COUNTIF('Appx--List of Drop-Down Options'!$B$20:$B$22,'Page 2 Results'!F332)&gt;0,COUNTIF('Appx--List of Drop-Down Options'!$B$30,'Page 2 Results'!F332)&gt;0),'Page 2 Results'!G332="No (= Non-Consumption)"),"ERROR:  This type of outlet must be consumption.","")))</f>
        <v/>
      </c>
      <c r="N332" s="35"/>
      <c r="O332" s="34"/>
      <c r="P332" s="34"/>
      <c r="S332" s="33"/>
      <c r="U332" s="33"/>
      <c r="AB332" s="36"/>
      <c r="AC332" s="36"/>
      <c r="AD332" s="83"/>
      <c r="AE332" s="35"/>
      <c r="AF332" s="37"/>
      <c r="AJ332" s="36"/>
      <c r="AM332" s="92" t="str">
        <f>IF(AND(ISBLANK('Page 2 Results'!P332),ISBLANK('Page 2 Results'!AB332),ISBLANK('Page 2 Results'!AC332),ISBLANK('Page 2 Results'!AJ332),ISBLANK('Page 2 Results'!AK332)),"",IF(OR(ISBLANK('Page 2 Results'!P332),ISBLANK('Page 2 Results'!AB332),ISBLANK('Page 2 Results'!AC332),ISBLANK('Page 2 Results'!AJ332),ISBLANK('Page 2 Results'!AK332)),"DATE ERROR!! At least one of the dates is missing.",IF(AND('Page 2 Results'!O332&lt;='Page 2 Results'!P332,ROUNDDOWN('Page 2 Results'!P332,0)&lt;='Page 2 Results'!AB332,'Page 2 Results'!AB332&lt;='Page 2 Results'!AC332,'Page 2 Results'!AC332&lt;='Page 2 Results'!AJ332,'Page 2 Results'!AJ332&lt;='Page 2 Results'!AK332),"","DATE ERROR!! Please double check the dates you provided.")))</f>
        <v/>
      </c>
      <c r="AN332" s="85" t="str">
        <f>IF(AND(ISBLANK('Page 2 Results'!O332),ISBLANK('Page 2 Results'!P332),ISBLANK('Page 2 Results'!C332)),"",IF('Page 2 Results'!C332="Flush","**Flush Sample**",IF(OR('Page 2 Results'!F332="Ice Machine (Stand Alone)",'Page 2 Results'!F332="Ice Machine (in Refrigerator) -- Not required if non-metal water line"),"**Ice Machine**",ROUND(('Page 2 Results'!P332-'Page 2 Results'!O332)*24,9))))</f>
        <v/>
      </c>
      <c r="AO332" s="85" t="str">
        <f>IF(ISBLANK('Page 2 Results'!AF332),"",IF(ISTEXT('Page 2 Results'!AF332),"No",IF(OR(AND('Page 2 Results'!AF332&gt;=5.5,'Page 2 Results'!AG332="ppb (= ug/L)"),AND('Page 2 Results'!AF332&gt;=5.5/1000,'Page 2 Results'!AG332="ppm (= mg/L)")),"Yes","No")))</f>
        <v/>
      </c>
      <c r="AP332" s="78" t="str">
        <f>IF(AND('Page 2 Results'!AO332="Yes",'Page 2 Results'!G332="Yes (= Consumption)"),"Lead Result = "&amp;IF('Page 2 Results'!AG332="ppm (= mg/L)",'Page 2 Results'!AF332*1000,'Page 2 Results'!AF332)&amp;" ppb &lt;-- Within 24 hours of receipt of laboratory report, access to this consumption outlet must be closed.",IF(AND('Page 2 Results'!AO332="Yes",'Page 2 Results'!G332="No (= Non-Consumption)"),"Lead Result = "&amp;IF('Page 2 Results'!AG332="ppm (= mg/L)",'Page 2 Results'!AF332*1000,'Page 2 Results'!AF332)&amp;" ppb &lt;-- Within 24 hours of receipt of laboratory report, signage must be posted on this non-consumption outlet OR access to this non-consumption outlet must be closed.",""))</f>
        <v/>
      </c>
    </row>
    <row r="333" spans="4:42" x14ac:dyDescent="0.25">
      <c r="D333" s="90" t="str">
        <f>IF(AND('Page 2 Results'!B333="",'Page 2 Results'!C333=""),"",IF('Page 2 Results'!B333="","ERROR: Sample purpose is missing.",IF('Page 2 Results'!C333="","ERROR: Sample type is missing.",IF(OR(AND('Page 2 Results'!B333='Appx--List of Drop-Down Options'!$A$6,'Page 2 Results'!C333="First-Draw"),AND('Page 2 Results'!B333='Appx--List of Drop-Down Options'!$A$7,'Page 2 Results'!C333="Flush")),"ERROR: Sample PURPOSE and sample TYPE do not match.",""))))</f>
        <v/>
      </c>
      <c r="H333" s="101" t="str">
        <f>IF(AND('Page 2 Results'!F333="",'Page 2 Results'!G333=""),"",IF('Page 2 Results'!G333="","ERROR:  Use type of this outlet is missing.",IF(AND(OR(COUNTIF('Appx--List of Drop-Down Options'!$B$5:$B$10,'Page 2 Results'!F333)&gt;0,COUNTIF('Appx--List of Drop-Down Options'!$B$14:$B$15,'Page 2 Results'!F333)&gt;0,COUNTIF('Appx--List of Drop-Down Options'!$B$20:$B$22,'Page 2 Results'!F333)&gt;0,COUNTIF('Appx--List of Drop-Down Options'!$B$30,'Page 2 Results'!F333)&gt;0),'Page 2 Results'!G333="No (= Non-Consumption)"),"ERROR:  This type of outlet must be consumption.","")))</f>
        <v/>
      </c>
      <c r="N333" s="35"/>
      <c r="O333" s="34"/>
      <c r="P333" s="34"/>
      <c r="S333" s="33"/>
      <c r="U333" s="33"/>
      <c r="AB333" s="36"/>
      <c r="AC333" s="36"/>
      <c r="AD333" s="83"/>
      <c r="AE333" s="35"/>
      <c r="AF333" s="37"/>
      <c r="AJ333" s="36"/>
      <c r="AM333" s="92" t="str">
        <f>IF(AND(ISBLANK('Page 2 Results'!P333),ISBLANK('Page 2 Results'!AB333),ISBLANK('Page 2 Results'!AC333),ISBLANK('Page 2 Results'!AJ333),ISBLANK('Page 2 Results'!AK333)),"",IF(OR(ISBLANK('Page 2 Results'!P333),ISBLANK('Page 2 Results'!AB333),ISBLANK('Page 2 Results'!AC333),ISBLANK('Page 2 Results'!AJ333),ISBLANK('Page 2 Results'!AK333)),"DATE ERROR!! At least one of the dates is missing.",IF(AND('Page 2 Results'!O333&lt;='Page 2 Results'!P333,ROUNDDOWN('Page 2 Results'!P333,0)&lt;='Page 2 Results'!AB333,'Page 2 Results'!AB333&lt;='Page 2 Results'!AC333,'Page 2 Results'!AC333&lt;='Page 2 Results'!AJ333,'Page 2 Results'!AJ333&lt;='Page 2 Results'!AK333),"","DATE ERROR!! Please double check the dates you provided.")))</f>
        <v/>
      </c>
      <c r="AN333" s="85" t="str">
        <f>IF(AND(ISBLANK('Page 2 Results'!O333),ISBLANK('Page 2 Results'!P333),ISBLANK('Page 2 Results'!C333)),"",IF('Page 2 Results'!C333="Flush","**Flush Sample**",IF(OR('Page 2 Results'!F333="Ice Machine (Stand Alone)",'Page 2 Results'!F333="Ice Machine (in Refrigerator) -- Not required if non-metal water line"),"**Ice Machine**",ROUND(('Page 2 Results'!P333-'Page 2 Results'!O333)*24,9))))</f>
        <v/>
      </c>
      <c r="AO333" s="85" t="str">
        <f>IF(ISBLANK('Page 2 Results'!AF333),"",IF(ISTEXT('Page 2 Results'!AF333),"No",IF(OR(AND('Page 2 Results'!AF333&gt;=5.5,'Page 2 Results'!AG333="ppb (= ug/L)"),AND('Page 2 Results'!AF333&gt;=5.5/1000,'Page 2 Results'!AG333="ppm (= mg/L)")),"Yes","No")))</f>
        <v/>
      </c>
      <c r="AP333" s="78" t="str">
        <f>IF(AND('Page 2 Results'!AO333="Yes",'Page 2 Results'!G333="Yes (= Consumption)"),"Lead Result = "&amp;IF('Page 2 Results'!AG333="ppm (= mg/L)",'Page 2 Results'!AF333*1000,'Page 2 Results'!AF333)&amp;" ppb &lt;-- Within 24 hours of receipt of laboratory report, access to this consumption outlet must be closed.",IF(AND('Page 2 Results'!AO333="Yes",'Page 2 Results'!G333="No (= Non-Consumption)"),"Lead Result = "&amp;IF('Page 2 Results'!AG333="ppm (= mg/L)",'Page 2 Results'!AF333*1000,'Page 2 Results'!AF333)&amp;" ppb &lt;-- Within 24 hours of receipt of laboratory report, signage must be posted on this non-consumption outlet OR access to this non-consumption outlet must be closed.",""))</f>
        <v/>
      </c>
    </row>
    <row r="334" spans="4:42" x14ac:dyDescent="0.25">
      <c r="D334" s="90" t="str">
        <f>IF(AND('Page 2 Results'!B334="",'Page 2 Results'!C334=""),"",IF('Page 2 Results'!B334="","ERROR: Sample purpose is missing.",IF('Page 2 Results'!C334="","ERROR: Sample type is missing.",IF(OR(AND('Page 2 Results'!B334='Appx--List of Drop-Down Options'!$A$6,'Page 2 Results'!C334="First-Draw"),AND('Page 2 Results'!B334='Appx--List of Drop-Down Options'!$A$7,'Page 2 Results'!C334="Flush")),"ERROR: Sample PURPOSE and sample TYPE do not match.",""))))</f>
        <v/>
      </c>
      <c r="H334" s="101" t="str">
        <f>IF(AND('Page 2 Results'!F334="",'Page 2 Results'!G334=""),"",IF('Page 2 Results'!G334="","ERROR:  Use type of this outlet is missing.",IF(AND(OR(COUNTIF('Appx--List of Drop-Down Options'!$B$5:$B$10,'Page 2 Results'!F334)&gt;0,COUNTIF('Appx--List of Drop-Down Options'!$B$14:$B$15,'Page 2 Results'!F334)&gt;0,COUNTIF('Appx--List of Drop-Down Options'!$B$20:$B$22,'Page 2 Results'!F334)&gt;0,COUNTIF('Appx--List of Drop-Down Options'!$B$30,'Page 2 Results'!F334)&gt;0),'Page 2 Results'!G334="No (= Non-Consumption)"),"ERROR:  This type of outlet must be consumption.","")))</f>
        <v/>
      </c>
      <c r="N334" s="35"/>
      <c r="O334" s="34"/>
      <c r="P334" s="34"/>
      <c r="S334" s="33"/>
      <c r="U334" s="33"/>
      <c r="AB334" s="36"/>
      <c r="AC334" s="36"/>
      <c r="AD334" s="83"/>
      <c r="AE334" s="35"/>
      <c r="AF334" s="37"/>
      <c r="AJ334" s="36"/>
      <c r="AM334" s="92" t="str">
        <f>IF(AND(ISBLANK('Page 2 Results'!P334),ISBLANK('Page 2 Results'!AB334),ISBLANK('Page 2 Results'!AC334),ISBLANK('Page 2 Results'!AJ334),ISBLANK('Page 2 Results'!AK334)),"",IF(OR(ISBLANK('Page 2 Results'!P334),ISBLANK('Page 2 Results'!AB334),ISBLANK('Page 2 Results'!AC334),ISBLANK('Page 2 Results'!AJ334),ISBLANK('Page 2 Results'!AK334)),"DATE ERROR!! At least one of the dates is missing.",IF(AND('Page 2 Results'!O334&lt;='Page 2 Results'!P334,ROUNDDOWN('Page 2 Results'!P334,0)&lt;='Page 2 Results'!AB334,'Page 2 Results'!AB334&lt;='Page 2 Results'!AC334,'Page 2 Results'!AC334&lt;='Page 2 Results'!AJ334,'Page 2 Results'!AJ334&lt;='Page 2 Results'!AK334),"","DATE ERROR!! Please double check the dates you provided.")))</f>
        <v/>
      </c>
      <c r="AN334" s="85" t="str">
        <f>IF(AND(ISBLANK('Page 2 Results'!O334),ISBLANK('Page 2 Results'!P334),ISBLANK('Page 2 Results'!C334)),"",IF('Page 2 Results'!C334="Flush","**Flush Sample**",IF(OR('Page 2 Results'!F334="Ice Machine (Stand Alone)",'Page 2 Results'!F334="Ice Machine (in Refrigerator) -- Not required if non-metal water line"),"**Ice Machine**",ROUND(('Page 2 Results'!P334-'Page 2 Results'!O334)*24,9))))</f>
        <v/>
      </c>
      <c r="AO334" s="85" t="str">
        <f>IF(ISBLANK('Page 2 Results'!AF334),"",IF(ISTEXT('Page 2 Results'!AF334),"No",IF(OR(AND('Page 2 Results'!AF334&gt;=5.5,'Page 2 Results'!AG334="ppb (= ug/L)"),AND('Page 2 Results'!AF334&gt;=5.5/1000,'Page 2 Results'!AG334="ppm (= mg/L)")),"Yes","No")))</f>
        <v/>
      </c>
      <c r="AP334" s="78" t="str">
        <f>IF(AND('Page 2 Results'!AO334="Yes",'Page 2 Results'!G334="Yes (= Consumption)"),"Lead Result = "&amp;IF('Page 2 Results'!AG334="ppm (= mg/L)",'Page 2 Results'!AF334*1000,'Page 2 Results'!AF334)&amp;" ppb &lt;-- Within 24 hours of receipt of laboratory report, access to this consumption outlet must be closed.",IF(AND('Page 2 Results'!AO334="Yes",'Page 2 Results'!G334="No (= Non-Consumption)"),"Lead Result = "&amp;IF('Page 2 Results'!AG334="ppm (= mg/L)",'Page 2 Results'!AF334*1000,'Page 2 Results'!AF334)&amp;" ppb &lt;-- Within 24 hours of receipt of laboratory report, signage must be posted on this non-consumption outlet OR access to this non-consumption outlet must be closed.",""))</f>
        <v/>
      </c>
    </row>
    <row r="335" spans="4:42" x14ac:dyDescent="0.25">
      <c r="D335" s="90" t="str">
        <f>IF(AND('Page 2 Results'!B335="",'Page 2 Results'!C335=""),"",IF('Page 2 Results'!B335="","ERROR: Sample purpose is missing.",IF('Page 2 Results'!C335="","ERROR: Sample type is missing.",IF(OR(AND('Page 2 Results'!B335='Appx--List of Drop-Down Options'!$A$6,'Page 2 Results'!C335="First-Draw"),AND('Page 2 Results'!B335='Appx--List of Drop-Down Options'!$A$7,'Page 2 Results'!C335="Flush")),"ERROR: Sample PURPOSE and sample TYPE do not match.",""))))</f>
        <v/>
      </c>
      <c r="H335" s="101" t="str">
        <f>IF(AND('Page 2 Results'!F335="",'Page 2 Results'!G335=""),"",IF('Page 2 Results'!G335="","ERROR:  Use type of this outlet is missing.",IF(AND(OR(COUNTIF('Appx--List of Drop-Down Options'!$B$5:$B$10,'Page 2 Results'!F335)&gt;0,COUNTIF('Appx--List of Drop-Down Options'!$B$14:$B$15,'Page 2 Results'!F335)&gt;0,COUNTIF('Appx--List of Drop-Down Options'!$B$20:$B$22,'Page 2 Results'!F335)&gt;0,COUNTIF('Appx--List of Drop-Down Options'!$B$30,'Page 2 Results'!F335)&gt;0),'Page 2 Results'!G335="No (= Non-Consumption)"),"ERROR:  This type of outlet must be consumption.","")))</f>
        <v/>
      </c>
      <c r="N335" s="35"/>
      <c r="O335" s="34"/>
      <c r="P335" s="34"/>
      <c r="S335" s="33"/>
      <c r="U335" s="33"/>
      <c r="AB335" s="36"/>
      <c r="AC335" s="36"/>
      <c r="AD335" s="83"/>
      <c r="AE335" s="35"/>
      <c r="AF335" s="37"/>
      <c r="AJ335" s="36"/>
      <c r="AM335" s="92" t="str">
        <f>IF(AND(ISBLANK('Page 2 Results'!P335),ISBLANK('Page 2 Results'!AB335),ISBLANK('Page 2 Results'!AC335),ISBLANK('Page 2 Results'!AJ335),ISBLANK('Page 2 Results'!AK335)),"",IF(OR(ISBLANK('Page 2 Results'!P335),ISBLANK('Page 2 Results'!AB335),ISBLANK('Page 2 Results'!AC335),ISBLANK('Page 2 Results'!AJ335),ISBLANK('Page 2 Results'!AK335)),"DATE ERROR!! At least one of the dates is missing.",IF(AND('Page 2 Results'!O335&lt;='Page 2 Results'!P335,ROUNDDOWN('Page 2 Results'!P335,0)&lt;='Page 2 Results'!AB335,'Page 2 Results'!AB335&lt;='Page 2 Results'!AC335,'Page 2 Results'!AC335&lt;='Page 2 Results'!AJ335,'Page 2 Results'!AJ335&lt;='Page 2 Results'!AK335),"","DATE ERROR!! Please double check the dates you provided.")))</f>
        <v/>
      </c>
      <c r="AN335" s="85" t="str">
        <f>IF(AND(ISBLANK('Page 2 Results'!O335),ISBLANK('Page 2 Results'!P335),ISBLANK('Page 2 Results'!C335)),"",IF('Page 2 Results'!C335="Flush","**Flush Sample**",IF(OR('Page 2 Results'!F335="Ice Machine (Stand Alone)",'Page 2 Results'!F335="Ice Machine (in Refrigerator) -- Not required if non-metal water line"),"**Ice Machine**",ROUND(('Page 2 Results'!P335-'Page 2 Results'!O335)*24,9))))</f>
        <v/>
      </c>
      <c r="AO335" s="85" t="str">
        <f>IF(ISBLANK('Page 2 Results'!AF335),"",IF(ISTEXT('Page 2 Results'!AF335),"No",IF(OR(AND('Page 2 Results'!AF335&gt;=5.5,'Page 2 Results'!AG335="ppb (= ug/L)"),AND('Page 2 Results'!AF335&gt;=5.5/1000,'Page 2 Results'!AG335="ppm (= mg/L)")),"Yes","No")))</f>
        <v/>
      </c>
      <c r="AP335" s="78" t="str">
        <f>IF(AND('Page 2 Results'!AO335="Yes",'Page 2 Results'!G335="Yes (= Consumption)"),"Lead Result = "&amp;IF('Page 2 Results'!AG335="ppm (= mg/L)",'Page 2 Results'!AF335*1000,'Page 2 Results'!AF335)&amp;" ppb &lt;-- Within 24 hours of receipt of laboratory report, access to this consumption outlet must be closed.",IF(AND('Page 2 Results'!AO335="Yes",'Page 2 Results'!G335="No (= Non-Consumption)"),"Lead Result = "&amp;IF('Page 2 Results'!AG335="ppm (= mg/L)",'Page 2 Results'!AF335*1000,'Page 2 Results'!AF335)&amp;" ppb &lt;-- Within 24 hours of receipt of laboratory report, signage must be posted on this non-consumption outlet OR access to this non-consumption outlet must be closed.",""))</f>
        <v/>
      </c>
    </row>
    <row r="336" spans="4:42" x14ac:dyDescent="0.25">
      <c r="D336" s="90" t="str">
        <f>IF(AND('Page 2 Results'!B336="",'Page 2 Results'!C336=""),"",IF('Page 2 Results'!B336="","ERROR: Sample purpose is missing.",IF('Page 2 Results'!C336="","ERROR: Sample type is missing.",IF(OR(AND('Page 2 Results'!B336='Appx--List of Drop-Down Options'!$A$6,'Page 2 Results'!C336="First-Draw"),AND('Page 2 Results'!B336='Appx--List of Drop-Down Options'!$A$7,'Page 2 Results'!C336="Flush")),"ERROR: Sample PURPOSE and sample TYPE do not match.",""))))</f>
        <v/>
      </c>
      <c r="H336" s="101" t="str">
        <f>IF(AND('Page 2 Results'!F336="",'Page 2 Results'!G336=""),"",IF('Page 2 Results'!G336="","ERROR:  Use type of this outlet is missing.",IF(AND(OR(COUNTIF('Appx--List of Drop-Down Options'!$B$5:$B$10,'Page 2 Results'!F336)&gt;0,COUNTIF('Appx--List of Drop-Down Options'!$B$14:$B$15,'Page 2 Results'!F336)&gt;0,COUNTIF('Appx--List of Drop-Down Options'!$B$20:$B$22,'Page 2 Results'!F336)&gt;0,COUNTIF('Appx--List of Drop-Down Options'!$B$30,'Page 2 Results'!F336)&gt;0),'Page 2 Results'!G336="No (= Non-Consumption)"),"ERROR:  This type of outlet must be consumption.","")))</f>
        <v/>
      </c>
      <c r="N336" s="35"/>
      <c r="O336" s="34"/>
      <c r="P336" s="34"/>
      <c r="S336" s="33"/>
      <c r="U336" s="33"/>
      <c r="AB336" s="36"/>
      <c r="AC336" s="36"/>
      <c r="AD336" s="83"/>
      <c r="AE336" s="35"/>
      <c r="AF336" s="37"/>
      <c r="AJ336" s="36"/>
      <c r="AM336" s="92" t="str">
        <f>IF(AND(ISBLANK('Page 2 Results'!P336),ISBLANK('Page 2 Results'!AB336),ISBLANK('Page 2 Results'!AC336),ISBLANK('Page 2 Results'!AJ336),ISBLANK('Page 2 Results'!AK336)),"",IF(OR(ISBLANK('Page 2 Results'!P336),ISBLANK('Page 2 Results'!AB336),ISBLANK('Page 2 Results'!AC336),ISBLANK('Page 2 Results'!AJ336),ISBLANK('Page 2 Results'!AK336)),"DATE ERROR!! At least one of the dates is missing.",IF(AND('Page 2 Results'!O336&lt;='Page 2 Results'!P336,ROUNDDOWN('Page 2 Results'!P336,0)&lt;='Page 2 Results'!AB336,'Page 2 Results'!AB336&lt;='Page 2 Results'!AC336,'Page 2 Results'!AC336&lt;='Page 2 Results'!AJ336,'Page 2 Results'!AJ336&lt;='Page 2 Results'!AK336),"","DATE ERROR!! Please double check the dates you provided.")))</f>
        <v/>
      </c>
      <c r="AN336" s="85" t="str">
        <f>IF(AND(ISBLANK('Page 2 Results'!O336),ISBLANK('Page 2 Results'!P336),ISBLANK('Page 2 Results'!C336)),"",IF('Page 2 Results'!C336="Flush","**Flush Sample**",IF(OR('Page 2 Results'!F336="Ice Machine (Stand Alone)",'Page 2 Results'!F336="Ice Machine (in Refrigerator) -- Not required if non-metal water line"),"**Ice Machine**",ROUND(('Page 2 Results'!P336-'Page 2 Results'!O336)*24,9))))</f>
        <v/>
      </c>
      <c r="AO336" s="85" t="str">
        <f>IF(ISBLANK('Page 2 Results'!AF336),"",IF(ISTEXT('Page 2 Results'!AF336),"No",IF(OR(AND('Page 2 Results'!AF336&gt;=5.5,'Page 2 Results'!AG336="ppb (= ug/L)"),AND('Page 2 Results'!AF336&gt;=5.5/1000,'Page 2 Results'!AG336="ppm (= mg/L)")),"Yes","No")))</f>
        <v/>
      </c>
      <c r="AP336" s="78" t="str">
        <f>IF(AND('Page 2 Results'!AO336="Yes",'Page 2 Results'!G336="Yes (= Consumption)"),"Lead Result = "&amp;IF('Page 2 Results'!AG336="ppm (= mg/L)",'Page 2 Results'!AF336*1000,'Page 2 Results'!AF336)&amp;" ppb &lt;-- Within 24 hours of receipt of laboratory report, access to this consumption outlet must be closed.",IF(AND('Page 2 Results'!AO336="Yes",'Page 2 Results'!G336="No (= Non-Consumption)"),"Lead Result = "&amp;IF('Page 2 Results'!AG336="ppm (= mg/L)",'Page 2 Results'!AF336*1000,'Page 2 Results'!AF336)&amp;" ppb &lt;-- Within 24 hours of receipt of laboratory report, signage must be posted on this non-consumption outlet OR access to this non-consumption outlet must be closed.",""))</f>
        <v/>
      </c>
    </row>
    <row r="337" spans="4:42" x14ac:dyDescent="0.25">
      <c r="D337" s="90" t="str">
        <f>IF(AND('Page 2 Results'!B337="",'Page 2 Results'!C337=""),"",IF('Page 2 Results'!B337="","ERROR: Sample purpose is missing.",IF('Page 2 Results'!C337="","ERROR: Sample type is missing.",IF(OR(AND('Page 2 Results'!B337='Appx--List of Drop-Down Options'!$A$6,'Page 2 Results'!C337="First-Draw"),AND('Page 2 Results'!B337='Appx--List of Drop-Down Options'!$A$7,'Page 2 Results'!C337="Flush")),"ERROR: Sample PURPOSE and sample TYPE do not match.",""))))</f>
        <v/>
      </c>
      <c r="H337" s="101" t="str">
        <f>IF(AND('Page 2 Results'!F337="",'Page 2 Results'!G337=""),"",IF('Page 2 Results'!G337="","ERROR:  Use type of this outlet is missing.",IF(AND(OR(COUNTIF('Appx--List of Drop-Down Options'!$B$5:$B$10,'Page 2 Results'!F337)&gt;0,COUNTIF('Appx--List of Drop-Down Options'!$B$14:$B$15,'Page 2 Results'!F337)&gt;0,COUNTIF('Appx--List of Drop-Down Options'!$B$20:$B$22,'Page 2 Results'!F337)&gt;0,COUNTIF('Appx--List of Drop-Down Options'!$B$30,'Page 2 Results'!F337)&gt;0),'Page 2 Results'!G337="No (= Non-Consumption)"),"ERROR:  This type of outlet must be consumption.","")))</f>
        <v/>
      </c>
      <c r="N337" s="35"/>
      <c r="O337" s="34"/>
      <c r="P337" s="34"/>
      <c r="S337" s="33"/>
      <c r="U337" s="33"/>
      <c r="AB337" s="36"/>
      <c r="AC337" s="36"/>
      <c r="AD337" s="83"/>
      <c r="AE337" s="35"/>
      <c r="AF337" s="37"/>
      <c r="AJ337" s="36"/>
      <c r="AM337" s="92" t="str">
        <f>IF(AND(ISBLANK('Page 2 Results'!P337),ISBLANK('Page 2 Results'!AB337),ISBLANK('Page 2 Results'!AC337),ISBLANK('Page 2 Results'!AJ337),ISBLANK('Page 2 Results'!AK337)),"",IF(OR(ISBLANK('Page 2 Results'!P337),ISBLANK('Page 2 Results'!AB337),ISBLANK('Page 2 Results'!AC337),ISBLANK('Page 2 Results'!AJ337),ISBLANK('Page 2 Results'!AK337)),"DATE ERROR!! At least one of the dates is missing.",IF(AND('Page 2 Results'!O337&lt;='Page 2 Results'!P337,ROUNDDOWN('Page 2 Results'!P337,0)&lt;='Page 2 Results'!AB337,'Page 2 Results'!AB337&lt;='Page 2 Results'!AC337,'Page 2 Results'!AC337&lt;='Page 2 Results'!AJ337,'Page 2 Results'!AJ337&lt;='Page 2 Results'!AK337),"","DATE ERROR!! Please double check the dates you provided.")))</f>
        <v/>
      </c>
      <c r="AN337" s="85" t="str">
        <f>IF(AND(ISBLANK('Page 2 Results'!O337),ISBLANK('Page 2 Results'!P337),ISBLANK('Page 2 Results'!C337)),"",IF('Page 2 Results'!C337="Flush","**Flush Sample**",IF(OR('Page 2 Results'!F337="Ice Machine (Stand Alone)",'Page 2 Results'!F337="Ice Machine (in Refrigerator) -- Not required if non-metal water line"),"**Ice Machine**",ROUND(('Page 2 Results'!P337-'Page 2 Results'!O337)*24,9))))</f>
        <v/>
      </c>
      <c r="AO337" s="85" t="str">
        <f>IF(ISBLANK('Page 2 Results'!AF337),"",IF(ISTEXT('Page 2 Results'!AF337),"No",IF(OR(AND('Page 2 Results'!AF337&gt;=5.5,'Page 2 Results'!AG337="ppb (= ug/L)"),AND('Page 2 Results'!AF337&gt;=5.5/1000,'Page 2 Results'!AG337="ppm (= mg/L)")),"Yes","No")))</f>
        <v/>
      </c>
      <c r="AP337" s="78" t="str">
        <f>IF(AND('Page 2 Results'!AO337="Yes",'Page 2 Results'!G337="Yes (= Consumption)"),"Lead Result = "&amp;IF('Page 2 Results'!AG337="ppm (= mg/L)",'Page 2 Results'!AF337*1000,'Page 2 Results'!AF337)&amp;" ppb &lt;-- Within 24 hours of receipt of laboratory report, access to this consumption outlet must be closed.",IF(AND('Page 2 Results'!AO337="Yes",'Page 2 Results'!G337="No (= Non-Consumption)"),"Lead Result = "&amp;IF('Page 2 Results'!AG337="ppm (= mg/L)",'Page 2 Results'!AF337*1000,'Page 2 Results'!AF337)&amp;" ppb &lt;-- Within 24 hours of receipt of laboratory report, signage must be posted on this non-consumption outlet OR access to this non-consumption outlet must be closed.",""))</f>
        <v/>
      </c>
    </row>
    <row r="338" spans="4:42" x14ac:dyDescent="0.25">
      <c r="D338" s="90" t="str">
        <f>IF(AND('Page 2 Results'!B338="",'Page 2 Results'!C338=""),"",IF('Page 2 Results'!B338="","ERROR: Sample purpose is missing.",IF('Page 2 Results'!C338="","ERROR: Sample type is missing.",IF(OR(AND('Page 2 Results'!B338='Appx--List of Drop-Down Options'!$A$6,'Page 2 Results'!C338="First-Draw"),AND('Page 2 Results'!B338='Appx--List of Drop-Down Options'!$A$7,'Page 2 Results'!C338="Flush")),"ERROR: Sample PURPOSE and sample TYPE do not match.",""))))</f>
        <v/>
      </c>
      <c r="H338" s="101" t="str">
        <f>IF(AND('Page 2 Results'!F338="",'Page 2 Results'!G338=""),"",IF('Page 2 Results'!G338="","ERROR:  Use type of this outlet is missing.",IF(AND(OR(COUNTIF('Appx--List of Drop-Down Options'!$B$5:$B$10,'Page 2 Results'!F338)&gt;0,COUNTIF('Appx--List of Drop-Down Options'!$B$14:$B$15,'Page 2 Results'!F338)&gt;0,COUNTIF('Appx--List of Drop-Down Options'!$B$20:$B$22,'Page 2 Results'!F338)&gt;0,COUNTIF('Appx--List of Drop-Down Options'!$B$30,'Page 2 Results'!F338)&gt;0),'Page 2 Results'!G338="No (= Non-Consumption)"),"ERROR:  This type of outlet must be consumption.","")))</f>
        <v/>
      </c>
      <c r="N338" s="35"/>
      <c r="O338" s="34"/>
      <c r="P338" s="34"/>
      <c r="S338" s="33"/>
      <c r="U338" s="33"/>
      <c r="AB338" s="36"/>
      <c r="AC338" s="36"/>
      <c r="AD338" s="83"/>
      <c r="AE338" s="35"/>
      <c r="AF338" s="37"/>
      <c r="AJ338" s="36"/>
      <c r="AM338" s="92" t="str">
        <f>IF(AND(ISBLANK('Page 2 Results'!P338),ISBLANK('Page 2 Results'!AB338),ISBLANK('Page 2 Results'!AC338),ISBLANK('Page 2 Results'!AJ338),ISBLANK('Page 2 Results'!AK338)),"",IF(OR(ISBLANK('Page 2 Results'!P338),ISBLANK('Page 2 Results'!AB338),ISBLANK('Page 2 Results'!AC338),ISBLANK('Page 2 Results'!AJ338),ISBLANK('Page 2 Results'!AK338)),"DATE ERROR!! At least one of the dates is missing.",IF(AND('Page 2 Results'!O338&lt;='Page 2 Results'!P338,ROUNDDOWN('Page 2 Results'!P338,0)&lt;='Page 2 Results'!AB338,'Page 2 Results'!AB338&lt;='Page 2 Results'!AC338,'Page 2 Results'!AC338&lt;='Page 2 Results'!AJ338,'Page 2 Results'!AJ338&lt;='Page 2 Results'!AK338),"","DATE ERROR!! Please double check the dates you provided.")))</f>
        <v/>
      </c>
      <c r="AN338" s="85" t="str">
        <f>IF(AND(ISBLANK('Page 2 Results'!O338),ISBLANK('Page 2 Results'!P338),ISBLANK('Page 2 Results'!C338)),"",IF('Page 2 Results'!C338="Flush","**Flush Sample**",IF(OR('Page 2 Results'!F338="Ice Machine (Stand Alone)",'Page 2 Results'!F338="Ice Machine (in Refrigerator) -- Not required if non-metal water line"),"**Ice Machine**",ROUND(('Page 2 Results'!P338-'Page 2 Results'!O338)*24,9))))</f>
        <v/>
      </c>
      <c r="AO338" s="85" t="str">
        <f>IF(ISBLANK('Page 2 Results'!AF338),"",IF(ISTEXT('Page 2 Results'!AF338),"No",IF(OR(AND('Page 2 Results'!AF338&gt;=5.5,'Page 2 Results'!AG338="ppb (= ug/L)"),AND('Page 2 Results'!AF338&gt;=5.5/1000,'Page 2 Results'!AG338="ppm (= mg/L)")),"Yes","No")))</f>
        <v/>
      </c>
      <c r="AP338" s="78" t="str">
        <f>IF(AND('Page 2 Results'!AO338="Yes",'Page 2 Results'!G338="Yes (= Consumption)"),"Lead Result = "&amp;IF('Page 2 Results'!AG338="ppm (= mg/L)",'Page 2 Results'!AF338*1000,'Page 2 Results'!AF338)&amp;" ppb &lt;-- Within 24 hours of receipt of laboratory report, access to this consumption outlet must be closed.",IF(AND('Page 2 Results'!AO338="Yes",'Page 2 Results'!G338="No (= Non-Consumption)"),"Lead Result = "&amp;IF('Page 2 Results'!AG338="ppm (= mg/L)",'Page 2 Results'!AF338*1000,'Page 2 Results'!AF338)&amp;" ppb &lt;-- Within 24 hours of receipt of laboratory report, signage must be posted on this non-consumption outlet OR access to this non-consumption outlet must be closed.",""))</f>
        <v/>
      </c>
    </row>
    <row r="339" spans="4:42" x14ac:dyDescent="0.25">
      <c r="D339" s="90" t="str">
        <f>IF(AND('Page 2 Results'!B339="",'Page 2 Results'!C339=""),"",IF('Page 2 Results'!B339="","ERROR: Sample purpose is missing.",IF('Page 2 Results'!C339="","ERROR: Sample type is missing.",IF(OR(AND('Page 2 Results'!B339='Appx--List of Drop-Down Options'!$A$6,'Page 2 Results'!C339="First-Draw"),AND('Page 2 Results'!B339='Appx--List of Drop-Down Options'!$A$7,'Page 2 Results'!C339="Flush")),"ERROR: Sample PURPOSE and sample TYPE do not match.",""))))</f>
        <v/>
      </c>
      <c r="H339" s="101" t="str">
        <f>IF(AND('Page 2 Results'!F339="",'Page 2 Results'!G339=""),"",IF('Page 2 Results'!G339="","ERROR:  Use type of this outlet is missing.",IF(AND(OR(COUNTIF('Appx--List of Drop-Down Options'!$B$5:$B$10,'Page 2 Results'!F339)&gt;0,COUNTIF('Appx--List of Drop-Down Options'!$B$14:$B$15,'Page 2 Results'!F339)&gt;0,COUNTIF('Appx--List of Drop-Down Options'!$B$20:$B$22,'Page 2 Results'!F339)&gt;0,COUNTIF('Appx--List of Drop-Down Options'!$B$30,'Page 2 Results'!F339)&gt;0),'Page 2 Results'!G339="No (= Non-Consumption)"),"ERROR:  This type of outlet must be consumption.","")))</f>
        <v/>
      </c>
      <c r="N339" s="35"/>
      <c r="O339" s="34"/>
      <c r="P339" s="34"/>
      <c r="S339" s="33"/>
      <c r="U339" s="33"/>
      <c r="AB339" s="36"/>
      <c r="AC339" s="36"/>
      <c r="AD339" s="83"/>
      <c r="AE339" s="35"/>
      <c r="AF339" s="37"/>
      <c r="AJ339" s="36"/>
      <c r="AM339" s="92" t="str">
        <f>IF(AND(ISBLANK('Page 2 Results'!P339),ISBLANK('Page 2 Results'!AB339),ISBLANK('Page 2 Results'!AC339),ISBLANK('Page 2 Results'!AJ339),ISBLANK('Page 2 Results'!AK339)),"",IF(OR(ISBLANK('Page 2 Results'!P339),ISBLANK('Page 2 Results'!AB339),ISBLANK('Page 2 Results'!AC339),ISBLANK('Page 2 Results'!AJ339),ISBLANK('Page 2 Results'!AK339)),"DATE ERROR!! At least one of the dates is missing.",IF(AND('Page 2 Results'!O339&lt;='Page 2 Results'!P339,ROUNDDOWN('Page 2 Results'!P339,0)&lt;='Page 2 Results'!AB339,'Page 2 Results'!AB339&lt;='Page 2 Results'!AC339,'Page 2 Results'!AC339&lt;='Page 2 Results'!AJ339,'Page 2 Results'!AJ339&lt;='Page 2 Results'!AK339),"","DATE ERROR!! Please double check the dates you provided.")))</f>
        <v/>
      </c>
      <c r="AN339" s="85" t="str">
        <f>IF(AND(ISBLANK('Page 2 Results'!O339),ISBLANK('Page 2 Results'!P339),ISBLANK('Page 2 Results'!C339)),"",IF('Page 2 Results'!C339="Flush","**Flush Sample**",IF(OR('Page 2 Results'!F339="Ice Machine (Stand Alone)",'Page 2 Results'!F339="Ice Machine (in Refrigerator) -- Not required if non-metal water line"),"**Ice Machine**",ROUND(('Page 2 Results'!P339-'Page 2 Results'!O339)*24,9))))</f>
        <v/>
      </c>
      <c r="AO339" s="85" t="str">
        <f>IF(ISBLANK('Page 2 Results'!AF339),"",IF(ISTEXT('Page 2 Results'!AF339),"No",IF(OR(AND('Page 2 Results'!AF339&gt;=5.5,'Page 2 Results'!AG339="ppb (= ug/L)"),AND('Page 2 Results'!AF339&gt;=5.5/1000,'Page 2 Results'!AG339="ppm (= mg/L)")),"Yes","No")))</f>
        <v/>
      </c>
      <c r="AP339" s="78" t="str">
        <f>IF(AND('Page 2 Results'!AO339="Yes",'Page 2 Results'!G339="Yes (= Consumption)"),"Lead Result = "&amp;IF('Page 2 Results'!AG339="ppm (= mg/L)",'Page 2 Results'!AF339*1000,'Page 2 Results'!AF339)&amp;" ppb &lt;-- Within 24 hours of receipt of laboratory report, access to this consumption outlet must be closed.",IF(AND('Page 2 Results'!AO339="Yes",'Page 2 Results'!G339="No (= Non-Consumption)"),"Lead Result = "&amp;IF('Page 2 Results'!AG339="ppm (= mg/L)",'Page 2 Results'!AF339*1000,'Page 2 Results'!AF339)&amp;" ppb &lt;-- Within 24 hours of receipt of laboratory report, signage must be posted on this non-consumption outlet OR access to this non-consumption outlet must be closed.",""))</f>
        <v/>
      </c>
    </row>
    <row r="340" spans="4:42" x14ac:dyDescent="0.25">
      <c r="D340" s="90" t="str">
        <f>IF(AND('Page 2 Results'!B340="",'Page 2 Results'!C340=""),"",IF('Page 2 Results'!B340="","ERROR: Sample purpose is missing.",IF('Page 2 Results'!C340="","ERROR: Sample type is missing.",IF(OR(AND('Page 2 Results'!B340='Appx--List of Drop-Down Options'!$A$6,'Page 2 Results'!C340="First-Draw"),AND('Page 2 Results'!B340='Appx--List of Drop-Down Options'!$A$7,'Page 2 Results'!C340="Flush")),"ERROR: Sample PURPOSE and sample TYPE do not match.",""))))</f>
        <v/>
      </c>
      <c r="H340" s="101" t="str">
        <f>IF(AND('Page 2 Results'!F340="",'Page 2 Results'!G340=""),"",IF('Page 2 Results'!G340="","ERROR:  Use type of this outlet is missing.",IF(AND(OR(COUNTIF('Appx--List of Drop-Down Options'!$B$5:$B$10,'Page 2 Results'!F340)&gt;0,COUNTIF('Appx--List of Drop-Down Options'!$B$14:$B$15,'Page 2 Results'!F340)&gt;0,COUNTIF('Appx--List of Drop-Down Options'!$B$20:$B$22,'Page 2 Results'!F340)&gt;0,COUNTIF('Appx--List of Drop-Down Options'!$B$30,'Page 2 Results'!F340)&gt;0),'Page 2 Results'!G340="No (= Non-Consumption)"),"ERROR:  This type of outlet must be consumption.","")))</f>
        <v/>
      </c>
      <c r="N340" s="35"/>
      <c r="O340" s="34"/>
      <c r="P340" s="34"/>
      <c r="S340" s="33"/>
      <c r="U340" s="33"/>
      <c r="AB340" s="36"/>
      <c r="AC340" s="36"/>
      <c r="AD340" s="83"/>
      <c r="AE340" s="35"/>
      <c r="AF340" s="37"/>
      <c r="AJ340" s="36"/>
      <c r="AM340" s="92" t="str">
        <f>IF(AND(ISBLANK('Page 2 Results'!P340),ISBLANK('Page 2 Results'!AB340),ISBLANK('Page 2 Results'!AC340),ISBLANK('Page 2 Results'!AJ340),ISBLANK('Page 2 Results'!AK340)),"",IF(OR(ISBLANK('Page 2 Results'!P340),ISBLANK('Page 2 Results'!AB340),ISBLANK('Page 2 Results'!AC340),ISBLANK('Page 2 Results'!AJ340),ISBLANK('Page 2 Results'!AK340)),"DATE ERROR!! At least one of the dates is missing.",IF(AND('Page 2 Results'!O340&lt;='Page 2 Results'!P340,ROUNDDOWN('Page 2 Results'!P340,0)&lt;='Page 2 Results'!AB340,'Page 2 Results'!AB340&lt;='Page 2 Results'!AC340,'Page 2 Results'!AC340&lt;='Page 2 Results'!AJ340,'Page 2 Results'!AJ340&lt;='Page 2 Results'!AK340),"","DATE ERROR!! Please double check the dates you provided.")))</f>
        <v/>
      </c>
      <c r="AN340" s="85" t="str">
        <f>IF(AND(ISBLANK('Page 2 Results'!O340),ISBLANK('Page 2 Results'!P340),ISBLANK('Page 2 Results'!C340)),"",IF('Page 2 Results'!C340="Flush","**Flush Sample**",IF(OR('Page 2 Results'!F340="Ice Machine (Stand Alone)",'Page 2 Results'!F340="Ice Machine (in Refrigerator) -- Not required if non-metal water line"),"**Ice Machine**",ROUND(('Page 2 Results'!P340-'Page 2 Results'!O340)*24,9))))</f>
        <v/>
      </c>
      <c r="AO340" s="85" t="str">
        <f>IF(ISBLANK('Page 2 Results'!AF340),"",IF(ISTEXT('Page 2 Results'!AF340),"No",IF(OR(AND('Page 2 Results'!AF340&gt;=5.5,'Page 2 Results'!AG340="ppb (= ug/L)"),AND('Page 2 Results'!AF340&gt;=5.5/1000,'Page 2 Results'!AG340="ppm (= mg/L)")),"Yes","No")))</f>
        <v/>
      </c>
      <c r="AP340" s="78" t="str">
        <f>IF(AND('Page 2 Results'!AO340="Yes",'Page 2 Results'!G340="Yes (= Consumption)"),"Lead Result = "&amp;IF('Page 2 Results'!AG340="ppm (= mg/L)",'Page 2 Results'!AF340*1000,'Page 2 Results'!AF340)&amp;" ppb &lt;-- Within 24 hours of receipt of laboratory report, access to this consumption outlet must be closed.",IF(AND('Page 2 Results'!AO340="Yes",'Page 2 Results'!G340="No (= Non-Consumption)"),"Lead Result = "&amp;IF('Page 2 Results'!AG340="ppm (= mg/L)",'Page 2 Results'!AF340*1000,'Page 2 Results'!AF340)&amp;" ppb &lt;-- Within 24 hours of receipt of laboratory report, signage must be posted on this non-consumption outlet OR access to this non-consumption outlet must be closed.",""))</f>
        <v/>
      </c>
    </row>
    <row r="341" spans="4:42" x14ac:dyDescent="0.25">
      <c r="D341" s="90" t="str">
        <f>IF(AND('Page 2 Results'!B341="",'Page 2 Results'!C341=""),"",IF('Page 2 Results'!B341="","ERROR: Sample purpose is missing.",IF('Page 2 Results'!C341="","ERROR: Sample type is missing.",IF(OR(AND('Page 2 Results'!B341='Appx--List of Drop-Down Options'!$A$6,'Page 2 Results'!C341="First-Draw"),AND('Page 2 Results'!B341='Appx--List of Drop-Down Options'!$A$7,'Page 2 Results'!C341="Flush")),"ERROR: Sample PURPOSE and sample TYPE do not match.",""))))</f>
        <v/>
      </c>
      <c r="H341" s="101" t="str">
        <f>IF(AND('Page 2 Results'!F341="",'Page 2 Results'!G341=""),"",IF('Page 2 Results'!G341="","ERROR:  Use type of this outlet is missing.",IF(AND(OR(COUNTIF('Appx--List of Drop-Down Options'!$B$5:$B$10,'Page 2 Results'!F341)&gt;0,COUNTIF('Appx--List of Drop-Down Options'!$B$14:$B$15,'Page 2 Results'!F341)&gt;0,COUNTIF('Appx--List of Drop-Down Options'!$B$20:$B$22,'Page 2 Results'!F341)&gt;0,COUNTIF('Appx--List of Drop-Down Options'!$B$30,'Page 2 Results'!F341)&gt;0),'Page 2 Results'!G341="No (= Non-Consumption)"),"ERROR:  This type of outlet must be consumption.","")))</f>
        <v/>
      </c>
      <c r="N341" s="35"/>
      <c r="O341" s="34"/>
      <c r="P341" s="34"/>
      <c r="S341" s="33"/>
      <c r="U341" s="33"/>
      <c r="AB341" s="36"/>
      <c r="AC341" s="36"/>
      <c r="AD341" s="83"/>
      <c r="AE341" s="35"/>
      <c r="AF341" s="37"/>
      <c r="AJ341" s="36"/>
      <c r="AM341" s="92" t="str">
        <f>IF(AND(ISBLANK('Page 2 Results'!P341),ISBLANK('Page 2 Results'!AB341),ISBLANK('Page 2 Results'!AC341),ISBLANK('Page 2 Results'!AJ341),ISBLANK('Page 2 Results'!AK341)),"",IF(OR(ISBLANK('Page 2 Results'!P341),ISBLANK('Page 2 Results'!AB341),ISBLANK('Page 2 Results'!AC341),ISBLANK('Page 2 Results'!AJ341),ISBLANK('Page 2 Results'!AK341)),"DATE ERROR!! At least one of the dates is missing.",IF(AND('Page 2 Results'!O341&lt;='Page 2 Results'!P341,ROUNDDOWN('Page 2 Results'!P341,0)&lt;='Page 2 Results'!AB341,'Page 2 Results'!AB341&lt;='Page 2 Results'!AC341,'Page 2 Results'!AC341&lt;='Page 2 Results'!AJ341,'Page 2 Results'!AJ341&lt;='Page 2 Results'!AK341),"","DATE ERROR!! Please double check the dates you provided.")))</f>
        <v/>
      </c>
      <c r="AN341" s="85" t="str">
        <f>IF(AND(ISBLANK('Page 2 Results'!O341),ISBLANK('Page 2 Results'!P341),ISBLANK('Page 2 Results'!C341)),"",IF('Page 2 Results'!C341="Flush","**Flush Sample**",IF(OR('Page 2 Results'!F341="Ice Machine (Stand Alone)",'Page 2 Results'!F341="Ice Machine (in Refrigerator) -- Not required if non-metal water line"),"**Ice Machine**",ROUND(('Page 2 Results'!P341-'Page 2 Results'!O341)*24,9))))</f>
        <v/>
      </c>
      <c r="AO341" s="85" t="str">
        <f>IF(ISBLANK('Page 2 Results'!AF341),"",IF(ISTEXT('Page 2 Results'!AF341),"No",IF(OR(AND('Page 2 Results'!AF341&gt;=5.5,'Page 2 Results'!AG341="ppb (= ug/L)"),AND('Page 2 Results'!AF341&gt;=5.5/1000,'Page 2 Results'!AG341="ppm (= mg/L)")),"Yes","No")))</f>
        <v/>
      </c>
      <c r="AP341" s="78" t="str">
        <f>IF(AND('Page 2 Results'!AO341="Yes",'Page 2 Results'!G341="Yes (= Consumption)"),"Lead Result = "&amp;IF('Page 2 Results'!AG341="ppm (= mg/L)",'Page 2 Results'!AF341*1000,'Page 2 Results'!AF341)&amp;" ppb &lt;-- Within 24 hours of receipt of laboratory report, access to this consumption outlet must be closed.",IF(AND('Page 2 Results'!AO341="Yes",'Page 2 Results'!G341="No (= Non-Consumption)"),"Lead Result = "&amp;IF('Page 2 Results'!AG341="ppm (= mg/L)",'Page 2 Results'!AF341*1000,'Page 2 Results'!AF341)&amp;" ppb &lt;-- Within 24 hours of receipt of laboratory report, signage must be posted on this non-consumption outlet OR access to this non-consumption outlet must be closed.",""))</f>
        <v/>
      </c>
    </row>
    <row r="342" spans="4:42" x14ac:dyDescent="0.25">
      <c r="D342" s="90" t="str">
        <f>IF(AND('Page 2 Results'!B342="",'Page 2 Results'!C342=""),"",IF('Page 2 Results'!B342="","ERROR: Sample purpose is missing.",IF('Page 2 Results'!C342="","ERROR: Sample type is missing.",IF(OR(AND('Page 2 Results'!B342='Appx--List of Drop-Down Options'!$A$6,'Page 2 Results'!C342="First-Draw"),AND('Page 2 Results'!B342='Appx--List of Drop-Down Options'!$A$7,'Page 2 Results'!C342="Flush")),"ERROR: Sample PURPOSE and sample TYPE do not match.",""))))</f>
        <v/>
      </c>
      <c r="H342" s="101" t="str">
        <f>IF(AND('Page 2 Results'!F342="",'Page 2 Results'!G342=""),"",IF('Page 2 Results'!G342="","ERROR:  Use type of this outlet is missing.",IF(AND(OR(COUNTIF('Appx--List of Drop-Down Options'!$B$5:$B$10,'Page 2 Results'!F342)&gt;0,COUNTIF('Appx--List of Drop-Down Options'!$B$14:$B$15,'Page 2 Results'!F342)&gt;0,COUNTIF('Appx--List of Drop-Down Options'!$B$20:$B$22,'Page 2 Results'!F342)&gt;0,COUNTIF('Appx--List of Drop-Down Options'!$B$30,'Page 2 Results'!F342)&gt;0),'Page 2 Results'!G342="No (= Non-Consumption)"),"ERROR:  This type of outlet must be consumption.","")))</f>
        <v/>
      </c>
      <c r="N342" s="35"/>
      <c r="O342" s="34"/>
      <c r="P342" s="34"/>
      <c r="S342" s="33"/>
      <c r="U342" s="33"/>
      <c r="AB342" s="36"/>
      <c r="AC342" s="36"/>
      <c r="AD342" s="83"/>
      <c r="AE342" s="35"/>
      <c r="AF342" s="37"/>
      <c r="AJ342" s="36"/>
      <c r="AM342" s="92" t="str">
        <f>IF(AND(ISBLANK('Page 2 Results'!P342),ISBLANK('Page 2 Results'!AB342),ISBLANK('Page 2 Results'!AC342),ISBLANK('Page 2 Results'!AJ342),ISBLANK('Page 2 Results'!AK342)),"",IF(OR(ISBLANK('Page 2 Results'!P342),ISBLANK('Page 2 Results'!AB342),ISBLANK('Page 2 Results'!AC342),ISBLANK('Page 2 Results'!AJ342),ISBLANK('Page 2 Results'!AK342)),"DATE ERROR!! At least one of the dates is missing.",IF(AND('Page 2 Results'!O342&lt;='Page 2 Results'!P342,ROUNDDOWN('Page 2 Results'!P342,0)&lt;='Page 2 Results'!AB342,'Page 2 Results'!AB342&lt;='Page 2 Results'!AC342,'Page 2 Results'!AC342&lt;='Page 2 Results'!AJ342,'Page 2 Results'!AJ342&lt;='Page 2 Results'!AK342),"","DATE ERROR!! Please double check the dates you provided.")))</f>
        <v/>
      </c>
      <c r="AN342" s="85" t="str">
        <f>IF(AND(ISBLANK('Page 2 Results'!O342),ISBLANK('Page 2 Results'!P342),ISBLANK('Page 2 Results'!C342)),"",IF('Page 2 Results'!C342="Flush","**Flush Sample**",IF(OR('Page 2 Results'!F342="Ice Machine (Stand Alone)",'Page 2 Results'!F342="Ice Machine (in Refrigerator) -- Not required if non-metal water line"),"**Ice Machine**",ROUND(('Page 2 Results'!P342-'Page 2 Results'!O342)*24,9))))</f>
        <v/>
      </c>
      <c r="AO342" s="85" t="str">
        <f>IF(ISBLANK('Page 2 Results'!AF342),"",IF(ISTEXT('Page 2 Results'!AF342),"No",IF(OR(AND('Page 2 Results'!AF342&gt;=5.5,'Page 2 Results'!AG342="ppb (= ug/L)"),AND('Page 2 Results'!AF342&gt;=5.5/1000,'Page 2 Results'!AG342="ppm (= mg/L)")),"Yes","No")))</f>
        <v/>
      </c>
      <c r="AP342" s="78" t="str">
        <f>IF(AND('Page 2 Results'!AO342="Yes",'Page 2 Results'!G342="Yes (= Consumption)"),"Lead Result = "&amp;IF('Page 2 Results'!AG342="ppm (= mg/L)",'Page 2 Results'!AF342*1000,'Page 2 Results'!AF342)&amp;" ppb &lt;-- Within 24 hours of receipt of laboratory report, access to this consumption outlet must be closed.",IF(AND('Page 2 Results'!AO342="Yes",'Page 2 Results'!G342="No (= Non-Consumption)"),"Lead Result = "&amp;IF('Page 2 Results'!AG342="ppm (= mg/L)",'Page 2 Results'!AF342*1000,'Page 2 Results'!AF342)&amp;" ppb &lt;-- Within 24 hours of receipt of laboratory report, signage must be posted on this non-consumption outlet OR access to this non-consumption outlet must be closed.",""))</f>
        <v/>
      </c>
    </row>
    <row r="343" spans="4:42" x14ac:dyDescent="0.25">
      <c r="D343" s="90" t="str">
        <f>IF(AND('Page 2 Results'!B343="",'Page 2 Results'!C343=""),"",IF('Page 2 Results'!B343="","ERROR: Sample purpose is missing.",IF('Page 2 Results'!C343="","ERROR: Sample type is missing.",IF(OR(AND('Page 2 Results'!B343='Appx--List of Drop-Down Options'!$A$6,'Page 2 Results'!C343="First-Draw"),AND('Page 2 Results'!B343='Appx--List of Drop-Down Options'!$A$7,'Page 2 Results'!C343="Flush")),"ERROR: Sample PURPOSE and sample TYPE do not match.",""))))</f>
        <v/>
      </c>
      <c r="H343" s="101" t="str">
        <f>IF(AND('Page 2 Results'!F343="",'Page 2 Results'!G343=""),"",IF('Page 2 Results'!G343="","ERROR:  Use type of this outlet is missing.",IF(AND(OR(COUNTIF('Appx--List of Drop-Down Options'!$B$5:$B$10,'Page 2 Results'!F343)&gt;0,COUNTIF('Appx--List of Drop-Down Options'!$B$14:$B$15,'Page 2 Results'!F343)&gt;0,COUNTIF('Appx--List of Drop-Down Options'!$B$20:$B$22,'Page 2 Results'!F343)&gt;0,COUNTIF('Appx--List of Drop-Down Options'!$B$30,'Page 2 Results'!F343)&gt;0),'Page 2 Results'!G343="No (= Non-Consumption)"),"ERROR:  This type of outlet must be consumption.","")))</f>
        <v/>
      </c>
      <c r="N343" s="35"/>
      <c r="O343" s="34"/>
      <c r="P343" s="34"/>
      <c r="S343" s="33"/>
      <c r="U343" s="33"/>
      <c r="AB343" s="36"/>
      <c r="AC343" s="36"/>
      <c r="AD343" s="83"/>
      <c r="AE343" s="35"/>
      <c r="AF343" s="37"/>
      <c r="AJ343" s="36"/>
      <c r="AM343" s="92" t="str">
        <f>IF(AND(ISBLANK('Page 2 Results'!P343),ISBLANK('Page 2 Results'!AB343),ISBLANK('Page 2 Results'!AC343),ISBLANK('Page 2 Results'!AJ343),ISBLANK('Page 2 Results'!AK343)),"",IF(OR(ISBLANK('Page 2 Results'!P343),ISBLANK('Page 2 Results'!AB343),ISBLANK('Page 2 Results'!AC343),ISBLANK('Page 2 Results'!AJ343),ISBLANK('Page 2 Results'!AK343)),"DATE ERROR!! At least one of the dates is missing.",IF(AND('Page 2 Results'!O343&lt;='Page 2 Results'!P343,ROUNDDOWN('Page 2 Results'!P343,0)&lt;='Page 2 Results'!AB343,'Page 2 Results'!AB343&lt;='Page 2 Results'!AC343,'Page 2 Results'!AC343&lt;='Page 2 Results'!AJ343,'Page 2 Results'!AJ343&lt;='Page 2 Results'!AK343),"","DATE ERROR!! Please double check the dates you provided.")))</f>
        <v/>
      </c>
      <c r="AN343" s="85" t="str">
        <f>IF(AND(ISBLANK('Page 2 Results'!O343),ISBLANK('Page 2 Results'!P343),ISBLANK('Page 2 Results'!C343)),"",IF('Page 2 Results'!C343="Flush","**Flush Sample**",IF(OR('Page 2 Results'!F343="Ice Machine (Stand Alone)",'Page 2 Results'!F343="Ice Machine (in Refrigerator) -- Not required if non-metal water line"),"**Ice Machine**",ROUND(('Page 2 Results'!P343-'Page 2 Results'!O343)*24,9))))</f>
        <v/>
      </c>
      <c r="AO343" s="85" t="str">
        <f>IF(ISBLANK('Page 2 Results'!AF343),"",IF(ISTEXT('Page 2 Results'!AF343),"No",IF(OR(AND('Page 2 Results'!AF343&gt;=5.5,'Page 2 Results'!AG343="ppb (= ug/L)"),AND('Page 2 Results'!AF343&gt;=5.5/1000,'Page 2 Results'!AG343="ppm (= mg/L)")),"Yes","No")))</f>
        <v/>
      </c>
      <c r="AP343" s="78" t="str">
        <f>IF(AND('Page 2 Results'!AO343="Yes",'Page 2 Results'!G343="Yes (= Consumption)"),"Lead Result = "&amp;IF('Page 2 Results'!AG343="ppm (= mg/L)",'Page 2 Results'!AF343*1000,'Page 2 Results'!AF343)&amp;" ppb &lt;-- Within 24 hours of receipt of laboratory report, access to this consumption outlet must be closed.",IF(AND('Page 2 Results'!AO343="Yes",'Page 2 Results'!G343="No (= Non-Consumption)"),"Lead Result = "&amp;IF('Page 2 Results'!AG343="ppm (= mg/L)",'Page 2 Results'!AF343*1000,'Page 2 Results'!AF343)&amp;" ppb &lt;-- Within 24 hours of receipt of laboratory report, signage must be posted on this non-consumption outlet OR access to this non-consumption outlet must be closed.",""))</f>
        <v/>
      </c>
    </row>
    <row r="344" spans="4:42" x14ac:dyDescent="0.25">
      <c r="D344" s="90" t="str">
        <f>IF(AND('Page 2 Results'!B344="",'Page 2 Results'!C344=""),"",IF('Page 2 Results'!B344="","ERROR: Sample purpose is missing.",IF('Page 2 Results'!C344="","ERROR: Sample type is missing.",IF(OR(AND('Page 2 Results'!B344='Appx--List of Drop-Down Options'!$A$6,'Page 2 Results'!C344="First-Draw"),AND('Page 2 Results'!B344='Appx--List of Drop-Down Options'!$A$7,'Page 2 Results'!C344="Flush")),"ERROR: Sample PURPOSE and sample TYPE do not match.",""))))</f>
        <v/>
      </c>
      <c r="H344" s="101" t="str">
        <f>IF(AND('Page 2 Results'!F344="",'Page 2 Results'!G344=""),"",IF('Page 2 Results'!G344="","ERROR:  Use type of this outlet is missing.",IF(AND(OR(COUNTIF('Appx--List of Drop-Down Options'!$B$5:$B$10,'Page 2 Results'!F344)&gt;0,COUNTIF('Appx--List of Drop-Down Options'!$B$14:$B$15,'Page 2 Results'!F344)&gt;0,COUNTIF('Appx--List of Drop-Down Options'!$B$20:$B$22,'Page 2 Results'!F344)&gt;0,COUNTIF('Appx--List of Drop-Down Options'!$B$30,'Page 2 Results'!F344)&gt;0),'Page 2 Results'!G344="No (= Non-Consumption)"),"ERROR:  This type of outlet must be consumption.","")))</f>
        <v/>
      </c>
      <c r="N344" s="35"/>
      <c r="O344" s="34"/>
      <c r="P344" s="34"/>
      <c r="S344" s="33"/>
      <c r="U344" s="33"/>
      <c r="AB344" s="36"/>
      <c r="AC344" s="36"/>
      <c r="AD344" s="83"/>
      <c r="AE344" s="35"/>
      <c r="AF344" s="37"/>
      <c r="AJ344" s="36"/>
      <c r="AM344" s="92" t="str">
        <f>IF(AND(ISBLANK('Page 2 Results'!P344),ISBLANK('Page 2 Results'!AB344),ISBLANK('Page 2 Results'!AC344),ISBLANK('Page 2 Results'!AJ344),ISBLANK('Page 2 Results'!AK344)),"",IF(OR(ISBLANK('Page 2 Results'!P344),ISBLANK('Page 2 Results'!AB344),ISBLANK('Page 2 Results'!AC344),ISBLANK('Page 2 Results'!AJ344),ISBLANK('Page 2 Results'!AK344)),"DATE ERROR!! At least one of the dates is missing.",IF(AND('Page 2 Results'!O344&lt;='Page 2 Results'!P344,ROUNDDOWN('Page 2 Results'!P344,0)&lt;='Page 2 Results'!AB344,'Page 2 Results'!AB344&lt;='Page 2 Results'!AC344,'Page 2 Results'!AC344&lt;='Page 2 Results'!AJ344,'Page 2 Results'!AJ344&lt;='Page 2 Results'!AK344),"","DATE ERROR!! Please double check the dates you provided.")))</f>
        <v/>
      </c>
      <c r="AN344" s="85" t="str">
        <f>IF(AND(ISBLANK('Page 2 Results'!O344),ISBLANK('Page 2 Results'!P344),ISBLANK('Page 2 Results'!C344)),"",IF('Page 2 Results'!C344="Flush","**Flush Sample**",IF(OR('Page 2 Results'!F344="Ice Machine (Stand Alone)",'Page 2 Results'!F344="Ice Machine (in Refrigerator) -- Not required if non-metal water line"),"**Ice Machine**",ROUND(('Page 2 Results'!P344-'Page 2 Results'!O344)*24,9))))</f>
        <v/>
      </c>
      <c r="AO344" s="85" t="str">
        <f>IF(ISBLANK('Page 2 Results'!AF344),"",IF(ISTEXT('Page 2 Results'!AF344),"No",IF(OR(AND('Page 2 Results'!AF344&gt;=5.5,'Page 2 Results'!AG344="ppb (= ug/L)"),AND('Page 2 Results'!AF344&gt;=5.5/1000,'Page 2 Results'!AG344="ppm (= mg/L)")),"Yes","No")))</f>
        <v/>
      </c>
      <c r="AP344" s="78" t="str">
        <f>IF(AND('Page 2 Results'!AO344="Yes",'Page 2 Results'!G344="Yes (= Consumption)"),"Lead Result = "&amp;IF('Page 2 Results'!AG344="ppm (= mg/L)",'Page 2 Results'!AF344*1000,'Page 2 Results'!AF344)&amp;" ppb &lt;-- Within 24 hours of receipt of laboratory report, access to this consumption outlet must be closed.",IF(AND('Page 2 Results'!AO344="Yes",'Page 2 Results'!G344="No (= Non-Consumption)"),"Lead Result = "&amp;IF('Page 2 Results'!AG344="ppm (= mg/L)",'Page 2 Results'!AF344*1000,'Page 2 Results'!AF344)&amp;" ppb &lt;-- Within 24 hours of receipt of laboratory report, signage must be posted on this non-consumption outlet OR access to this non-consumption outlet must be closed.",""))</f>
        <v/>
      </c>
    </row>
    <row r="345" spans="4:42" x14ac:dyDescent="0.25">
      <c r="D345" s="90" t="str">
        <f>IF(AND('Page 2 Results'!B345="",'Page 2 Results'!C345=""),"",IF('Page 2 Results'!B345="","ERROR: Sample purpose is missing.",IF('Page 2 Results'!C345="","ERROR: Sample type is missing.",IF(OR(AND('Page 2 Results'!B345='Appx--List of Drop-Down Options'!$A$6,'Page 2 Results'!C345="First-Draw"),AND('Page 2 Results'!B345='Appx--List of Drop-Down Options'!$A$7,'Page 2 Results'!C345="Flush")),"ERROR: Sample PURPOSE and sample TYPE do not match.",""))))</f>
        <v/>
      </c>
      <c r="H345" s="101" t="str">
        <f>IF(AND('Page 2 Results'!F345="",'Page 2 Results'!G345=""),"",IF('Page 2 Results'!G345="","ERROR:  Use type of this outlet is missing.",IF(AND(OR(COUNTIF('Appx--List of Drop-Down Options'!$B$5:$B$10,'Page 2 Results'!F345)&gt;0,COUNTIF('Appx--List of Drop-Down Options'!$B$14:$B$15,'Page 2 Results'!F345)&gt;0,COUNTIF('Appx--List of Drop-Down Options'!$B$20:$B$22,'Page 2 Results'!F345)&gt;0,COUNTIF('Appx--List of Drop-Down Options'!$B$30,'Page 2 Results'!F345)&gt;0),'Page 2 Results'!G345="No (= Non-Consumption)"),"ERROR:  This type of outlet must be consumption.","")))</f>
        <v/>
      </c>
      <c r="N345" s="35"/>
      <c r="O345" s="34"/>
      <c r="P345" s="34"/>
      <c r="S345" s="33"/>
      <c r="U345" s="33"/>
      <c r="AB345" s="36"/>
      <c r="AC345" s="36"/>
      <c r="AD345" s="83"/>
      <c r="AE345" s="35"/>
      <c r="AF345" s="37"/>
      <c r="AJ345" s="36"/>
      <c r="AM345" s="92" t="str">
        <f>IF(AND(ISBLANK('Page 2 Results'!P345),ISBLANK('Page 2 Results'!AB345),ISBLANK('Page 2 Results'!AC345),ISBLANK('Page 2 Results'!AJ345),ISBLANK('Page 2 Results'!AK345)),"",IF(OR(ISBLANK('Page 2 Results'!P345),ISBLANK('Page 2 Results'!AB345),ISBLANK('Page 2 Results'!AC345),ISBLANK('Page 2 Results'!AJ345),ISBLANK('Page 2 Results'!AK345)),"DATE ERROR!! At least one of the dates is missing.",IF(AND('Page 2 Results'!O345&lt;='Page 2 Results'!P345,ROUNDDOWN('Page 2 Results'!P345,0)&lt;='Page 2 Results'!AB345,'Page 2 Results'!AB345&lt;='Page 2 Results'!AC345,'Page 2 Results'!AC345&lt;='Page 2 Results'!AJ345,'Page 2 Results'!AJ345&lt;='Page 2 Results'!AK345),"","DATE ERROR!! Please double check the dates you provided.")))</f>
        <v/>
      </c>
      <c r="AN345" s="85" t="str">
        <f>IF(AND(ISBLANK('Page 2 Results'!O345),ISBLANK('Page 2 Results'!P345),ISBLANK('Page 2 Results'!C345)),"",IF('Page 2 Results'!C345="Flush","**Flush Sample**",IF(OR('Page 2 Results'!F345="Ice Machine (Stand Alone)",'Page 2 Results'!F345="Ice Machine (in Refrigerator) -- Not required if non-metal water line"),"**Ice Machine**",ROUND(('Page 2 Results'!P345-'Page 2 Results'!O345)*24,9))))</f>
        <v/>
      </c>
      <c r="AO345" s="85" t="str">
        <f>IF(ISBLANK('Page 2 Results'!AF345),"",IF(ISTEXT('Page 2 Results'!AF345),"No",IF(OR(AND('Page 2 Results'!AF345&gt;=5.5,'Page 2 Results'!AG345="ppb (= ug/L)"),AND('Page 2 Results'!AF345&gt;=5.5/1000,'Page 2 Results'!AG345="ppm (= mg/L)")),"Yes","No")))</f>
        <v/>
      </c>
      <c r="AP345" s="78" t="str">
        <f>IF(AND('Page 2 Results'!AO345="Yes",'Page 2 Results'!G345="Yes (= Consumption)"),"Lead Result = "&amp;IF('Page 2 Results'!AG345="ppm (= mg/L)",'Page 2 Results'!AF345*1000,'Page 2 Results'!AF345)&amp;" ppb &lt;-- Within 24 hours of receipt of laboratory report, access to this consumption outlet must be closed.",IF(AND('Page 2 Results'!AO345="Yes",'Page 2 Results'!G345="No (= Non-Consumption)"),"Lead Result = "&amp;IF('Page 2 Results'!AG345="ppm (= mg/L)",'Page 2 Results'!AF345*1000,'Page 2 Results'!AF345)&amp;" ppb &lt;-- Within 24 hours of receipt of laboratory report, signage must be posted on this non-consumption outlet OR access to this non-consumption outlet must be closed.",""))</f>
        <v/>
      </c>
    </row>
    <row r="346" spans="4:42" x14ac:dyDescent="0.25">
      <c r="D346" s="90" t="str">
        <f>IF(AND('Page 2 Results'!B346="",'Page 2 Results'!C346=""),"",IF('Page 2 Results'!B346="","ERROR: Sample purpose is missing.",IF('Page 2 Results'!C346="","ERROR: Sample type is missing.",IF(OR(AND('Page 2 Results'!B346='Appx--List of Drop-Down Options'!$A$6,'Page 2 Results'!C346="First-Draw"),AND('Page 2 Results'!B346='Appx--List of Drop-Down Options'!$A$7,'Page 2 Results'!C346="Flush")),"ERROR: Sample PURPOSE and sample TYPE do not match.",""))))</f>
        <v/>
      </c>
      <c r="H346" s="101" t="str">
        <f>IF(AND('Page 2 Results'!F346="",'Page 2 Results'!G346=""),"",IF('Page 2 Results'!G346="","ERROR:  Use type of this outlet is missing.",IF(AND(OR(COUNTIF('Appx--List of Drop-Down Options'!$B$5:$B$10,'Page 2 Results'!F346)&gt;0,COUNTIF('Appx--List of Drop-Down Options'!$B$14:$B$15,'Page 2 Results'!F346)&gt;0,COUNTIF('Appx--List of Drop-Down Options'!$B$20:$B$22,'Page 2 Results'!F346)&gt;0,COUNTIF('Appx--List of Drop-Down Options'!$B$30,'Page 2 Results'!F346)&gt;0),'Page 2 Results'!G346="No (= Non-Consumption)"),"ERROR:  This type of outlet must be consumption.","")))</f>
        <v/>
      </c>
      <c r="N346" s="35"/>
      <c r="O346" s="34"/>
      <c r="P346" s="34"/>
      <c r="S346" s="33"/>
      <c r="U346" s="33"/>
      <c r="AB346" s="36"/>
      <c r="AC346" s="36"/>
      <c r="AD346" s="83"/>
      <c r="AE346" s="35"/>
      <c r="AF346" s="37"/>
      <c r="AJ346" s="36"/>
      <c r="AM346" s="92" t="str">
        <f>IF(AND(ISBLANK('Page 2 Results'!P346),ISBLANK('Page 2 Results'!AB346),ISBLANK('Page 2 Results'!AC346),ISBLANK('Page 2 Results'!AJ346),ISBLANK('Page 2 Results'!AK346)),"",IF(OR(ISBLANK('Page 2 Results'!P346),ISBLANK('Page 2 Results'!AB346),ISBLANK('Page 2 Results'!AC346),ISBLANK('Page 2 Results'!AJ346),ISBLANK('Page 2 Results'!AK346)),"DATE ERROR!! At least one of the dates is missing.",IF(AND('Page 2 Results'!O346&lt;='Page 2 Results'!P346,ROUNDDOWN('Page 2 Results'!P346,0)&lt;='Page 2 Results'!AB346,'Page 2 Results'!AB346&lt;='Page 2 Results'!AC346,'Page 2 Results'!AC346&lt;='Page 2 Results'!AJ346,'Page 2 Results'!AJ346&lt;='Page 2 Results'!AK346),"","DATE ERROR!! Please double check the dates you provided.")))</f>
        <v/>
      </c>
      <c r="AN346" s="85" t="str">
        <f>IF(AND(ISBLANK('Page 2 Results'!O346),ISBLANK('Page 2 Results'!P346),ISBLANK('Page 2 Results'!C346)),"",IF('Page 2 Results'!C346="Flush","**Flush Sample**",IF(OR('Page 2 Results'!F346="Ice Machine (Stand Alone)",'Page 2 Results'!F346="Ice Machine (in Refrigerator) -- Not required if non-metal water line"),"**Ice Machine**",ROUND(('Page 2 Results'!P346-'Page 2 Results'!O346)*24,9))))</f>
        <v/>
      </c>
      <c r="AO346" s="85" t="str">
        <f>IF(ISBLANK('Page 2 Results'!AF346),"",IF(ISTEXT('Page 2 Results'!AF346),"No",IF(OR(AND('Page 2 Results'!AF346&gt;=5.5,'Page 2 Results'!AG346="ppb (= ug/L)"),AND('Page 2 Results'!AF346&gt;=5.5/1000,'Page 2 Results'!AG346="ppm (= mg/L)")),"Yes","No")))</f>
        <v/>
      </c>
      <c r="AP346" s="78" t="str">
        <f>IF(AND('Page 2 Results'!AO346="Yes",'Page 2 Results'!G346="Yes (= Consumption)"),"Lead Result = "&amp;IF('Page 2 Results'!AG346="ppm (= mg/L)",'Page 2 Results'!AF346*1000,'Page 2 Results'!AF346)&amp;" ppb &lt;-- Within 24 hours of receipt of laboratory report, access to this consumption outlet must be closed.",IF(AND('Page 2 Results'!AO346="Yes",'Page 2 Results'!G346="No (= Non-Consumption)"),"Lead Result = "&amp;IF('Page 2 Results'!AG346="ppm (= mg/L)",'Page 2 Results'!AF346*1000,'Page 2 Results'!AF346)&amp;" ppb &lt;-- Within 24 hours of receipt of laboratory report, signage must be posted on this non-consumption outlet OR access to this non-consumption outlet must be closed.",""))</f>
        <v/>
      </c>
    </row>
    <row r="347" spans="4:42" x14ac:dyDescent="0.25">
      <c r="D347" s="90" t="str">
        <f>IF(AND('Page 2 Results'!B347="",'Page 2 Results'!C347=""),"",IF('Page 2 Results'!B347="","ERROR: Sample purpose is missing.",IF('Page 2 Results'!C347="","ERROR: Sample type is missing.",IF(OR(AND('Page 2 Results'!B347='Appx--List of Drop-Down Options'!$A$6,'Page 2 Results'!C347="First-Draw"),AND('Page 2 Results'!B347='Appx--List of Drop-Down Options'!$A$7,'Page 2 Results'!C347="Flush")),"ERROR: Sample PURPOSE and sample TYPE do not match.",""))))</f>
        <v/>
      </c>
      <c r="H347" s="101" t="str">
        <f>IF(AND('Page 2 Results'!F347="",'Page 2 Results'!G347=""),"",IF('Page 2 Results'!G347="","ERROR:  Use type of this outlet is missing.",IF(AND(OR(COUNTIF('Appx--List of Drop-Down Options'!$B$5:$B$10,'Page 2 Results'!F347)&gt;0,COUNTIF('Appx--List of Drop-Down Options'!$B$14:$B$15,'Page 2 Results'!F347)&gt;0,COUNTIF('Appx--List of Drop-Down Options'!$B$20:$B$22,'Page 2 Results'!F347)&gt;0,COUNTIF('Appx--List of Drop-Down Options'!$B$30,'Page 2 Results'!F347)&gt;0),'Page 2 Results'!G347="No (= Non-Consumption)"),"ERROR:  This type of outlet must be consumption.","")))</f>
        <v/>
      </c>
      <c r="N347" s="35"/>
      <c r="O347" s="34"/>
      <c r="P347" s="34"/>
      <c r="S347" s="33"/>
      <c r="U347" s="33"/>
      <c r="AB347" s="36"/>
      <c r="AC347" s="36"/>
      <c r="AD347" s="83"/>
      <c r="AE347" s="35"/>
      <c r="AF347" s="37"/>
      <c r="AJ347" s="36"/>
      <c r="AM347" s="92" t="str">
        <f>IF(AND(ISBLANK('Page 2 Results'!P347),ISBLANK('Page 2 Results'!AB347),ISBLANK('Page 2 Results'!AC347),ISBLANK('Page 2 Results'!AJ347),ISBLANK('Page 2 Results'!AK347)),"",IF(OR(ISBLANK('Page 2 Results'!P347),ISBLANK('Page 2 Results'!AB347),ISBLANK('Page 2 Results'!AC347),ISBLANK('Page 2 Results'!AJ347),ISBLANK('Page 2 Results'!AK347)),"DATE ERROR!! At least one of the dates is missing.",IF(AND('Page 2 Results'!O347&lt;='Page 2 Results'!P347,ROUNDDOWN('Page 2 Results'!P347,0)&lt;='Page 2 Results'!AB347,'Page 2 Results'!AB347&lt;='Page 2 Results'!AC347,'Page 2 Results'!AC347&lt;='Page 2 Results'!AJ347,'Page 2 Results'!AJ347&lt;='Page 2 Results'!AK347),"","DATE ERROR!! Please double check the dates you provided.")))</f>
        <v/>
      </c>
      <c r="AN347" s="85" t="str">
        <f>IF(AND(ISBLANK('Page 2 Results'!O347),ISBLANK('Page 2 Results'!P347),ISBLANK('Page 2 Results'!C347)),"",IF('Page 2 Results'!C347="Flush","**Flush Sample**",IF(OR('Page 2 Results'!F347="Ice Machine (Stand Alone)",'Page 2 Results'!F347="Ice Machine (in Refrigerator) -- Not required if non-metal water line"),"**Ice Machine**",ROUND(('Page 2 Results'!P347-'Page 2 Results'!O347)*24,9))))</f>
        <v/>
      </c>
      <c r="AO347" s="85" t="str">
        <f>IF(ISBLANK('Page 2 Results'!AF347),"",IF(ISTEXT('Page 2 Results'!AF347),"No",IF(OR(AND('Page 2 Results'!AF347&gt;=5.5,'Page 2 Results'!AG347="ppb (= ug/L)"),AND('Page 2 Results'!AF347&gt;=5.5/1000,'Page 2 Results'!AG347="ppm (= mg/L)")),"Yes","No")))</f>
        <v/>
      </c>
      <c r="AP347" s="78" t="str">
        <f>IF(AND('Page 2 Results'!AO347="Yes",'Page 2 Results'!G347="Yes (= Consumption)"),"Lead Result = "&amp;IF('Page 2 Results'!AG347="ppm (= mg/L)",'Page 2 Results'!AF347*1000,'Page 2 Results'!AF347)&amp;" ppb &lt;-- Within 24 hours of receipt of laboratory report, access to this consumption outlet must be closed.",IF(AND('Page 2 Results'!AO347="Yes",'Page 2 Results'!G347="No (= Non-Consumption)"),"Lead Result = "&amp;IF('Page 2 Results'!AG347="ppm (= mg/L)",'Page 2 Results'!AF347*1000,'Page 2 Results'!AF347)&amp;" ppb &lt;-- Within 24 hours of receipt of laboratory report, signage must be posted on this non-consumption outlet OR access to this non-consumption outlet must be closed.",""))</f>
        <v/>
      </c>
    </row>
    <row r="348" spans="4:42" x14ac:dyDescent="0.25">
      <c r="D348" s="90" t="str">
        <f>IF(AND('Page 2 Results'!B348="",'Page 2 Results'!C348=""),"",IF('Page 2 Results'!B348="","ERROR: Sample purpose is missing.",IF('Page 2 Results'!C348="","ERROR: Sample type is missing.",IF(OR(AND('Page 2 Results'!B348='Appx--List of Drop-Down Options'!$A$6,'Page 2 Results'!C348="First-Draw"),AND('Page 2 Results'!B348='Appx--List of Drop-Down Options'!$A$7,'Page 2 Results'!C348="Flush")),"ERROR: Sample PURPOSE and sample TYPE do not match.",""))))</f>
        <v/>
      </c>
      <c r="H348" s="101" t="str">
        <f>IF(AND('Page 2 Results'!F348="",'Page 2 Results'!G348=""),"",IF('Page 2 Results'!G348="","ERROR:  Use type of this outlet is missing.",IF(AND(OR(COUNTIF('Appx--List of Drop-Down Options'!$B$5:$B$10,'Page 2 Results'!F348)&gt;0,COUNTIF('Appx--List of Drop-Down Options'!$B$14:$B$15,'Page 2 Results'!F348)&gt;0,COUNTIF('Appx--List of Drop-Down Options'!$B$20:$B$22,'Page 2 Results'!F348)&gt;0,COUNTIF('Appx--List of Drop-Down Options'!$B$30,'Page 2 Results'!F348)&gt;0),'Page 2 Results'!G348="No (= Non-Consumption)"),"ERROR:  This type of outlet must be consumption.","")))</f>
        <v/>
      </c>
      <c r="N348" s="35"/>
      <c r="O348" s="34"/>
      <c r="P348" s="34"/>
      <c r="S348" s="33"/>
      <c r="U348" s="33"/>
      <c r="AB348" s="36"/>
      <c r="AC348" s="36"/>
      <c r="AD348" s="83"/>
      <c r="AE348" s="35"/>
      <c r="AF348" s="37"/>
      <c r="AJ348" s="36"/>
      <c r="AM348" s="92" t="str">
        <f>IF(AND(ISBLANK('Page 2 Results'!P348),ISBLANK('Page 2 Results'!AB348),ISBLANK('Page 2 Results'!AC348),ISBLANK('Page 2 Results'!AJ348),ISBLANK('Page 2 Results'!AK348)),"",IF(OR(ISBLANK('Page 2 Results'!P348),ISBLANK('Page 2 Results'!AB348),ISBLANK('Page 2 Results'!AC348),ISBLANK('Page 2 Results'!AJ348),ISBLANK('Page 2 Results'!AK348)),"DATE ERROR!! At least one of the dates is missing.",IF(AND('Page 2 Results'!O348&lt;='Page 2 Results'!P348,ROUNDDOWN('Page 2 Results'!P348,0)&lt;='Page 2 Results'!AB348,'Page 2 Results'!AB348&lt;='Page 2 Results'!AC348,'Page 2 Results'!AC348&lt;='Page 2 Results'!AJ348,'Page 2 Results'!AJ348&lt;='Page 2 Results'!AK348),"","DATE ERROR!! Please double check the dates you provided.")))</f>
        <v/>
      </c>
      <c r="AN348" s="85" t="str">
        <f>IF(AND(ISBLANK('Page 2 Results'!O348),ISBLANK('Page 2 Results'!P348),ISBLANK('Page 2 Results'!C348)),"",IF('Page 2 Results'!C348="Flush","**Flush Sample**",IF(OR('Page 2 Results'!F348="Ice Machine (Stand Alone)",'Page 2 Results'!F348="Ice Machine (in Refrigerator) -- Not required if non-metal water line"),"**Ice Machine**",ROUND(('Page 2 Results'!P348-'Page 2 Results'!O348)*24,9))))</f>
        <v/>
      </c>
      <c r="AO348" s="85" t="str">
        <f>IF(ISBLANK('Page 2 Results'!AF348),"",IF(ISTEXT('Page 2 Results'!AF348),"No",IF(OR(AND('Page 2 Results'!AF348&gt;=5.5,'Page 2 Results'!AG348="ppb (= ug/L)"),AND('Page 2 Results'!AF348&gt;=5.5/1000,'Page 2 Results'!AG348="ppm (= mg/L)")),"Yes","No")))</f>
        <v/>
      </c>
      <c r="AP348" s="78" t="str">
        <f>IF(AND('Page 2 Results'!AO348="Yes",'Page 2 Results'!G348="Yes (= Consumption)"),"Lead Result = "&amp;IF('Page 2 Results'!AG348="ppm (= mg/L)",'Page 2 Results'!AF348*1000,'Page 2 Results'!AF348)&amp;" ppb &lt;-- Within 24 hours of receipt of laboratory report, access to this consumption outlet must be closed.",IF(AND('Page 2 Results'!AO348="Yes",'Page 2 Results'!G348="No (= Non-Consumption)"),"Lead Result = "&amp;IF('Page 2 Results'!AG348="ppm (= mg/L)",'Page 2 Results'!AF348*1000,'Page 2 Results'!AF348)&amp;" ppb &lt;-- Within 24 hours of receipt of laboratory report, signage must be posted on this non-consumption outlet OR access to this non-consumption outlet must be closed.",""))</f>
        <v/>
      </c>
    </row>
    <row r="349" spans="4:42" x14ac:dyDescent="0.25">
      <c r="D349" s="90" t="str">
        <f>IF(AND('Page 2 Results'!B349="",'Page 2 Results'!C349=""),"",IF('Page 2 Results'!B349="","ERROR: Sample purpose is missing.",IF('Page 2 Results'!C349="","ERROR: Sample type is missing.",IF(OR(AND('Page 2 Results'!B349='Appx--List of Drop-Down Options'!$A$6,'Page 2 Results'!C349="First-Draw"),AND('Page 2 Results'!B349='Appx--List of Drop-Down Options'!$A$7,'Page 2 Results'!C349="Flush")),"ERROR: Sample PURPOSE and sample TYPE do not match.",""))))</f>
        <v/>
      </c>
      <c r="H349" s="101" t="str">
        <f>IF(AND('Page 2 Results'!F349="",'Page 2 Results'!G349=""),"",IF('Page 2 Results'!G349="","ERROR:  Use type of this outlet is missing.",IF(AND(OR(COUNTIF('Appx--List of Drop-Down Options'!$B$5:$B$10,'Page 2 Results'!F349)&gt;0,COUNTIF('Appx--List of Drop-Down Options'!$B$14:$B$15,'Page 2 Results'!F349)&gt;0,COUNTIF('Appx--List of Drop-Down Options'!$B$20:$B$22,'Page 2 Results'!F349)&gt;0,COUNTIF('Appx--List of Drop-Down Options'!$B$30,'Page 2 Results'!F349)&gt;0),'Page 2 Results'!G349="No (= Non-Consumption)"),"ERROR:  This type of outlet must be consumption.","")))</f>
        <v/>
      </c>
      <c r="N349" s="35"/>
      <c r="O349" s="34"/>
      <c r="P349" s="34"/>
      <c r="S349" s="33"/>
      <c r="U349" s="33"/>
      <c r="AB349" s="36"/>
      <c r="AC349" s="36"/>
      <c r="AD349" s="83"/>
      <c r="AE349" s="35"/>
      <c r="AF349" s="37"/>
      <c r="AJ349" s="36"/>
      <c r="AM349" s="92" t="str">
        <f>IF(AND(ISBLANK('Page 2 Results'!P349),ISBLANK('Page 2 Results'!AB349),ISBLANK('Page 2 Results'!AC349),ISBLANK('Page 2 Results'!AJ349),ISBLANK('Page 2 Results'!AK349)),"",IF(OR(ISBLANK('Page 2 Results'!P349),ISBLANK('Page 2 Results'!AB349),ISBLANK('Page 2 Results'!AC349),ISBLANK('Page 2 Results'!AJ349),ISBLANK('Page 2 Results'!AK349)),"DATE ERROR!! At least one of the dates is missing.",IF(AND('Page 2 Results'!O349&lt;='Page 2 Results'!P349,ROUNDDOWN('Page 2 Results'!P349,0)&lt;='Page 2 Results'!AB349,'Page 2 Results'!AB349&lt;='Page 2 Results'!AC349,'Page 2 Results'!AC349&lt;='Page 2 Results'!AJ349,'Page 2 Results'!AJ349&lt;='Page 2 Results'!AK349),"","DATE ERROR!! Please double check the dates you provided.")))</f>
        <v/>
      </c>
      <c r="AN349" s="85" t="str">
        <f>IF(AND(ISBLANK('Page 2 Results'!O349),ISBLANK('Page 2 Results'!P349),ISBLANK('Page 2 Results'!C349)),"",IF('Page 2 Results'!C349="Flush","**Flush Sample**",IF(OR('Page 2 Results'!F349="Ice Machine (Stand Alone)",'Page 2 Results'!F349="Ice Machine (in Refrigerator) -- Not required if non-metal water line"),"**Ice Machine**",ROUND(('Page 2 Results'!P349-'Page 2 Results'!O349)*24,9))))</f>
        <v/>
      </c>
      <c r="AO349" s="85" t="str">
        <f>IF(ISBLANK('Page 2 Results'!AF349),"",IF(ISTEXT('Page 2 Results'!AF349),"No",IF(OR(AND('Page 2 Results'!AF349&gt;=5.5,'Page 2 Results'!AG349="ppb (= ug/L)"),AND('Page 2 Results'!AF349&gt;=5.5/1000,'Page 2 Results'!AG349="ppm (= mg/L)")),"Yes","No")))</f>
        <v/>
      </c>
      <c r="AP349" s="78" t="str">
        <f>IF(AND('Page 2 Results'!AO349="Yes",'Page 2 Results'!G349="Yes (= Consumption)"),"Lead Result = "&amp;IF('Page 2 Results'!AG349="ppm (= mg/L)",'Page 2 Results'!AF349*1000,'Page 2 Results'!AF349)&amp;" ppb &lt;-- Within 24 hours of receipt of laboratory report, access to this consumption outlet must be closed.",IF(AND('Page 2 Results'!AO349="Yes",'Page 2 Results'!G349="No (= Non-Consumption)"),"Lead Result = "&amp;IF('Page 2 Results'!AG349="ppm (= mg/L)",'Page 2 Results'!AF349*1000,'Page 2 Results'!AF349)&amp;" ppb &lt;-- Within 24 hours of receipt of laboratory report, signage must be posted on this non-consumption outlet OR access to this non-consumption outlet must be closed.",""))</f>
        <v/>
      </c>
    </row>
    <row r="350" spans="4:42" x14ac:dyDescent="0.25">
      <c r="D350" s="90" t="str">
        <f>IF(AND('Page 2 Results'!B350="",'Page 2 Results'!C350=""),"",IF('Page 2 Results'!B350="","ERROR: Sample purpose is missing.",IF('Page 2 Results'!C350="","ERROR: Sample type is missing.",IF(OR(AND('Page 2 Results'!B350='Appx--List of Drop-Down Options'!$A$6,'Page 2 Results'!C350="First-Draw"),AND('Page 2 Results'!B350='Appx--List of Drop-Down Options'!$A$7,'Page 2 Results'!C350="Flush")),"ERROR: Sample PURPOSE and sample TYPE do not match.",""))))</f>
        <v/>
      </c>
      <c r="H350" s="101" t="str">
        <f>IF(AND('Page 2 Results'!F350="",'Page 2 Results'!G350=""),"",IF('Page 2 Results'!G350="","ERROR:  Use type of this outlet is missing.",IF(AND(OR(COUNTIF('Appx--List of Drop-Down Options'!$B$5:$B$10,'Page 2 Results'!F350)&gt;0,COUNTIF('Appx--List of Drop-Down Options'!$B$14:$B$15,'Page 2 Results'!F350)&gt;0,COUNTIF('Appx--List of Drop-Down Options'!$B$20:$B$22,'Page 2 Results'!F350)&gt;0,COUNTIF('Appx--List of Drop-Down Options'!$B$30,'Page 2 Results'!F350)&gt;0),'Page 2 Results'!G350="No (= Non-Consumption)"),"ERROR:  This type of outlet must be consumption.","")))</f>
        <v/>
      </c>
      <c r="N350" s="35"/>
      <c r="O350" s="34"/>
      <c r="P350" s="34"/>
      <c r="S350" s="33"/>
      <c r="U350" s="33"/>
      <c r="AB350" s="36"/>
      <c r="AC350" s="36"/>
      <c r="AD350" s="83"/>
      <c r="AE350" s="35"/>
      <c r="AF350" s="37"/>
      <c r="AJ350" s="36"/>
      <c r="AM350" s="92" t="str">
        <f>IF(AND(ISBLANK('Page 2 Results'!P350),ISBLANK('Page 2 Results'!AB350),ISBLANK('Page 2 Results'!AC350),ISBLANK('Page 2 Results'!AJ350),ISBLANK('Page 2 Results'!AK350)),"",IF(OR(ISBLANK('Page 2 Results'!P350),ISBLANK('Page 2 Results'!AB350),ISBLANK('Page 2 Results'!AC350),ISBLANK('Page 2 Results'!AJ350),ISBLANK('Page 2 Results'!AK350)),"DATE ERROR!! At least one of the dates is missing.",IF(AND('Page 2 Results'!O350&lt;='Page 2 Results'!P350,ROUNDDOWN('Page 2 Results'!P350,0)&lt;='Page 2 Results'!AB350,'Page 2 Results'!AB350&lt;='Page 2 Results'!AC350,'Page 2 Results'!AC350&lt;='Page 2 Results'!AJ350,'Page 2 Results'!AJ350&lt;='Page 2 Results'!AK350),"","DATE ERROR!! Please double check the dates you provided.")))</f>
        <v/>
      </c>
      <c r="AN350" s="85" t="str">
        <f>IF(AND(ISBLANK('Page 2 Results'!O350),ISBLANK('Page 2 Results'!P350),ISBLANK('Page 2 Results'!C350)),"",IF('Page 2 Results'!C350="Flush","**Flush Sample**",IF(OR('Page 2 Results'!F350="Ice Machine (Stand Alone)",'Page 2 Results'!F350="Ice Machine (in Refrigerator) -- Not required if non-metal water line"),"**Ice Machine**",ROUND(('Page 2 Results'!P350-'Page 2 Results'!O350)*24,9))))</f>
        <v/>
      </c>
      <c r="AO350" s="85" t="str">
        <f>IF(ISBLANK('Page 2 Results'!AF350),"",IF(ISTEXT('Page 2 Results'!AF350),"No",IF(OR(AND('Page 2 Results'!AF350&gt;=5.5,'Page 2 Results'!AG350="ppb (= ug/L)"),AND('Page 2 Results'!AF350&gt;=5.5/1000,'Page 2 Results'!AG350="ppm (= mg/L)")),"Yes","No")))</f>
        <v/>
      </c>
      <c r="AP350" s="78" t="str">
        <f>IF(AND('Page 2 Results'!AO350="Yes",'Page 2 Results'!G350="Yes (= Consumption)"),"Lead Result = "&amp;IF('Page 2 Results'!AG350="ppm (= mg/L)",'Page 2 Results'!AF350*1000,'Page 2 Results'!AF350)&amp;" ppb &lt;-- Within 24 hours of receipt of laboratory report, access to this consumption outlet must be closed.",IF(AND('Page 2 Results'!AO350="Yes",'Page 2 Results'!G350="No (= Non-Consumption)"),"Lead Result = "&amp;IF('Page 2 Results'!AG350="ppm (= mg/L)",'Page 2 Results'!AF350*1000,'Page 2 Results'!AF350)&amp;" ppb &lt;-- Within 24 hours of receipt of laboratory report, signage must be posted on this non-consumption outlet OR access to this non-consumption outlet must be closed.",""))</f>
        <v/>
      </c>
    </row>
    <row r="351" spans="4:42" x14ac:dyDescent="0.25">
      <c r="D351" s="90" t="str">
        <f>IF(AND('Page 2 Results'!B351="",'Page 2 Results'!C351=""),"",IF('Page 2 Results'!B351="","ERROR: Sample purpose is missing.",IF('Page 2 Results'!C351="","ERROR: Sample type is missing.",IF(OR(AND('Page 2 Results'!B351='Appx--List of Drop-Down Options'!$A$6,'Page 2 Results'!C351="First-Draw"),AND('Page 2 Results'!B351='Appx--List of Drop-Down Options'!$A$7,'Page 2 Results'!C351="Flush")),"ERROR: Sample PURPOSE and sample TYPE do not match.",""))))</f>
        <v/>
      </c>
      <c r="H351" s="101" t="str">
        <f>IF(AND('Page 2 Results'!F351="",'Page 2 Results'!G351=""),"",IF('Page 2 Results'!G351="","ERROR:  Use type of this outlet is missing.",IF(AND(OR(COUNTIF('Appx--List of Drop-Down Options'!$B$5:$B$10,'Page 2 Results'!F351)&gt;0,COUNTIF('Appx--List of Drop-Down Options'!$B$14:$B$15,'Page 2 Results'!F351)&gt;0,COUNTIF('Appx--List of Drop-Down Options'!$B$20:$B$22,'Page 2 Results'!F351)&gt;0,COUNTIF('Appx--List of Drop-Down Options'!$B$30,'Page 2 Results'!F351)&gt;0),'Page 2 Results'!G351="No (= Non-Consumption)"),"ERROR:  This type of outlet must be consumption.","")))</f>
        <v/>
      </c>
      <c r="N351" s="35"/>
      <c r="O351" s="34"/>
      <c r="P351" s="34"/>
      <c r="S351" s="33"/>
      <c r="U351" s="33"/>
      <c r="AB351" s="36"/>
      <c r="AC351" s="36"/>
      <c r="AD351" s="83"/>
      <c r="AE351" s="35"/>
      <c r="AF351" s="37"/>
      <c r="AJ351" s="36"/>
      <c r="AM351" s="92" t="str">
        <f>IF(AND(ISBLANK('Page 2 Results'!P351),ISBLANK('Page 2 Results'!AB351),ISBLANK('Page 2 Results'!AC351),ISBLANK('Page 2 Results'!AJ351),ISBLANK('Page 2 Results'!AK351)),"",IF(OR(ISBLANK('Page 2 Results'!P351),ISBLANK('Page 2 Results'!AB351),ISBLANK('Page 2 Results'!AC351),ISBLANK('Page 2 Results'!AJ351),ISBLANK('Page 2 Results'!AK351)),"DATE ERROR!! At least one of the dates is missing.",IF(AND('Page 2 Results'!O351&lt;='Page 2 Results'!P351,ROUNDDOWN('Page 2 Results'!P351,0)&lt;='Page 2 Results'!AB351,'Page 2 Results'!AB351&lt;='Page 2 Results'!AC351,'Page 2 Results'!AC351&lt;='Page 2 Results'!AJ351,'Page 2 Results'!AJ351&lt;='Page 2 Results'!AK351),"","DATE ERROR!! Please double check the dates you provided.")))</f>
        <v/>
      </c>
      <c r="AN351" s="85" t="str">
        <f>IF(AND(ISBLANK('Page 2 Results'!O351),ISBLANK('Page 2 Results'!P351),ISBLANK('Page 2 Results'!C351)),"",IF('Page 2 Results'!C351="Flush","**Flush Sample**",IF(OR('Page 2 Results'!F351="Ice Machine (Stand Alone)",'Page 2 Results'!F351="Ice Machine (in Refrigerator) -- Not required if non-metal water line"),"**Ice Machine**",ROUND(('Page 2 Results'!P351-'Page 2 Results'!O351)*24,9))))</f>
        <v/>
      </c>
      <c r="AO351" s="85" t="str">
        <f>IF(ISBLANK('Page 2 Results'!AF351),"",IF(ISTEXT('Page 2 Results'!AF351),"No",IF(OR(AND('Page 2 Results'!AF351&gt;=5.5,'Page 2 Results'!AG351="ppb (= ug/L)"),AND('Page 2 Results'!AF351&gt;=5.5/1000,'Page 2 Results'!AG351="ppm (= mg/L)")),"Yes","No")))</f>
        <v/>
      </c>
      <c r="AP351" s="78" t="str">
        <f>IF(AND('Page 2 Results'!AO351="Yes",'Page 2 Results'!G351="Yes (= Consumption)"),"Lead Result = "&amp;IF('Page 2 Results'!AG351="ppm (= mg/L)",'Page 2 Results'!AF351*1000,'Page 2 Results'!AF351)&amp;" ppb &lt;-- Within 24 hours of receipt of laboratory report, access to this consumption outlet must be closed.",IF(AND('Page 2 Results'!AO351="Yes",'Page 2 Results'!G351="No (= Non-Consumption)"),"Lead Result = "&amp;IF('Page 2 Results'!AG351="ppm (= mg/L)",'Page 2 Results'!AF351*1000,'Page 2 Results'!AF351)&amp;" ppb &lt;-- Within 24 hours of receipt of laboratory report, signage must be posted on this non-consumption outlet OR access to this non-consumption outlet must be closed.",""))</f>
        <v/>
      </c>
    </row>
    <row r="352" spans="4:42" x14ac:dyDescent="0.25">
      <c r="D352" s="90" t="str">
        <f>IF(AND('Page 2 Results'!B352="",'Page 2 Results'!C352=""),"",IF('Page 2 Results'!B352="","ERROR: Sample purpose is missing.",IF('Page 2 Results'!C352="","ERROR: Sample type is missing.",IF(OR(AND('Page 2 Results'!B352='Appx--List of Drop-Down Options'!$A$6,'Page 2 Results'!C352="First-Draw"),AND('Page 2 Results'!B352='Appx--List of Drop-Down Options'!$A$7,'Page 2 Results'!C352="Flush")),"ERROR: Sample PURPOSE and sample TYPE do not match.",""))))</f>
        <v/>
      </c>
      <c r="H352" s="101" t="str">
        <f>IF(AND('Page 2 Results'!F352="",'Page 2 Results'!G352=""),"",IF('Page 2 Results'!G352="","ERROR:  Use type of this outlet is missing.",IF(AND(OR(COUNTIF('Appx--List of Drop-Down Options'!$B$5:$B$10,'Page 2 Results'!F352)&gt;0,COUNTIF('Appx--List of Drop-Down Options'!$B$14:$B$15,'Page 2 Results'!F352)&gt;0,COUNTIF('Appx--List of Drop-Down Options'!$B$20:$B$22,'Page 2 Results'!F352)&gt;0,COUNTIF('Appx--List of Drop-Down Options'!$B$30,'Page 2 Results'!F352)&gt;0),'Page 2 Results'!G352="No (= Non-Consumption)"),"ERROR:  This type of outlet must be consumption.","")))</f>
        <v/>
      </c>
      <c r="N352" s="35"/>
      <c r="O352" s="34"/>
      <c r="P352" s="34"/>
      <c r="S352" s="33"/>
      <c r="U352" s="33"/>
      <c r="AB352" s="36"/>
      <c r="AC352" s="36"/>
      <c r="AD352" s="83"/>
      <c r="AE352" s="35"/>
      <c r="AF352" s="37"/>
      <c r="AJ352" s="36"/>
      <c r="AM352" s="92" t="str">
        <f>IF(AND(ISBLANK('Page 2 Results'!P352),ISBLANK('Page 2 Results'!AB352),ISBLANK('Page 2 Results'!AC352),ISBLANK('Page 2 Results'!AJ352),ISBLANK('Page 2 Results'!AK352)),"",IF(OR(ISBLANK('Page 2 Results'!P352),ISBLANK('Page 2 Results'!AB352),ISBLANK('Page 2 Results'!AC352),ISBLANK('Page 2 Results'!AJ352),ISBLANK('Page 2 Results'!AK352)),"DATE ERROR!! At least one of the dates is missing.",IF(AND('Page 2 Results'!O352&lt;='Page 2 Results'!P352,ROUNDDOWN('Page 2 Results'!P352,0)&lt;='Page 2 Results'!AB352,'Page 2 Results'!AB352&lt;='Page 2 Results'!AC352,'Page 2 Results'!AC352&lt;='Page 2 Results'!AJ352,'Page 2 Results'!AJ352&lt;='Page 2 Results'!AK352),"","DATE ERROR!! Please double check the dates you provided.")))</f>
        <v/>
      </c>
      <c r="AN352" s="85" t="str">
        <f>IF(AND(ISBLANK('Page 2 Results'!O352),ISBLANK('Page 2 Results'!P352),ISBLANK('Page 2 Results'!C352)),"",IF('Page 2 Results'!C352="Flush","**Flush Sample**",IF(OR('Page 2 Results'!F352="Ice Machine (Stand Alone)",'Page 2 Results'!F352="Ice Machine (in Refrigerator) -- Not required if non-metal water line"),"**Ice Machine**",ROUND(('Page 2 Results'!P352-'Page 2 Results'!O352)*24,9))))</f>
        <v/>
      </c>
      <c r="AO352" s="85" t="str">
        <f>IF(ISBLANK('Page 2 Results'!AF352),"",IF(ISTEXT('Page 2 Results'!AF352),"No",IF(OR(AND('Page 2 Results'!AF352&gt;=5.5,'Page 2 Results'!AG352="ppb (= ug/L)"),AND('Page 2 Results'!AF352&gt;=5.5/1000,'Page 2 Results'!AG352="ppm (= mg/L)")),"Yes","No")))</f>
        <v/>
      </c>
      <c r="AP352" s="78" t="str">
        <f>IF(AND('Page 2 Results'!AO352="Yes",'Page 2 Results'!G352="Yes (= Consumption)"),"Lead Result = "&amp;IF('Page 2 Results'!AG352="ppm (= mg/L)",'Page 2 Results'!AF352*1000,'Page 2 Results'!AF352)&amp;" ppb &lt;-- Within 24 hours of receipt of laboratory report, access to this consumption outlet must be closed.",IF(AND('Page 2 Results'!AO352="Yes",'Page 2 Results'!G352="No (= Non-Consumption)"),"Lead Result = "&amp;IF('Page 2 Results'!AG352="ppm (= mg/L)",'Page 2 Results'!AF352*1000,'Page 2 Results'!AF352)&amp;" ppb &lt;-- Within 24 hours of receipt of laboratory report, signage must be posted on this non-consumption outlet OR access to this non-consumption outlet must be closed.",""))</f>
        <v/>
      </c>
    </row>
    <row r="353" spans="4:42" x14ac:dyDescent="0.25">
      <c r="D353" s="90" t="str">
        <f>IF(AND('Page 2 Results'!B353="",'Page 2 Results'!C353=""),"",IF('Page 2 Results'!B353="","ERROR: Sample purpose is missing.",IF('Page 2 Results'!C353="","ERROR: Sample type is missing.",IF(OR(AND('Page 2 Results'!B353='Appx--List of Drop-Down Options'!$A$6,'Page 2 Results'!C353="First-Draw"),AND('Page 2 Results'!B353='Appx--List of Drop-Down Options'!$A$7,'Page 2 Results'!C353="Flush")),"ERROR: Sample PURPOSE and sample TYPE do not match.",""))))</f>
        <v/>
      </c>
      <c r="H353" s="101" t="str">
        <f>IF(AND('Page 2 Results'!F353="",'Page 2 Results'!G353=""),"",IF('Page 2 Results'!G353="","ERROR:  Use type of this outlet is missing.",IF(AND(OR(COUNTIF('Appx--List of Drop-Down Options'!$B$5:$B$10,'Page 2 Results'!F353)&gt;0,COUNTIF('Appx--List of Drop-Down Options'!$B$14:$B$15,'Page 2 Results'!F353)&gt;0,COUNTIF('Appx--List of Drop-Down Options'!$B$20:$B$22,'Page 2 Results'!F353)&gt;0,COUNTIF('Appx--List of Drop-Down Options'!$B$30,'Page 2 Results'!F353)&gt;0),'Page 2 Results'!G353="No (= Non-Consumption)"),"ERROR:  This type of outlet must be consumption.","")))</f>
        <v/>
      </c>
      <c r="N353" s="35"/>
      <c r="O353" s="34"/>
      <c r="P353" s="34"/>
      <c r="S353" s="33"/>
      <c r="U353" s="33"/>
      <c r="AB353" s="36"/>
      <c r="AC353" s="36"/>
      <c r="AD353" s="83"/>
      <c r="AE353" s="35"/>
      <c r="AF353" s="37"/>
      <c r="AJ353" s="36"/>
      <c r="AM353" s="92" t="str">
        <f>IF(AND(ISBLANK('Page 2 Results'!P353),ISBLANK('Page 2 Results'!AB353),ISBLANK('Page 2 Results'!AC353),ISBLANK('Page 2 Results'!AJ353),ISBLANK('Page 2 Results'!AK353)),"",IF(OR(ISBLANK('Page 2 Results'!P353),ISBLANK('Page 2 Results'!AB353),ISBLANK('Page 2 Results'!AC353),ISBLANK('Page 2 Results'!AJ353),ISBLANK('Page 2 Results'!AK353)),"DATE ERROR!! At least one of the dates is missing.",IF(AND('Page 2 Results'!O353&lt;='Page 2 Results'!P353,ROUNDDOWN('Page 2 Results'!P353,0)&lt;='Page 2 Results'!AB353,'Page 2 Results'!AB353&lt;='Page 2 Results'!AC353,'Page 2 Results'!AC353&lt;='Page 2 Results'!AJ353,'Page 2 Results'!AJ353&lt;='Page 2 Results'!AK353),"","DATE ERROR!! Please double check the dates you provided.")))</f>
        <v/>
      </c>
      <c r="AN353" s="85" t="str">
        <f>IF(AND(ISBLANK('Page 2 Results'!O353),ISBLANK('Page 2 Results'!P353),ISBLANK('Page 2 Results'!C353)),"",IF('Page 2 Results'!C353="Flush","**Flush Sample**",IF(OR('Page 2 Results'!F353="Ice Machine (Stand Alone)",'Page 2 Results'!F353="Ice Machine (in Refrigerator) -- Not required if non-metal water line"),"**Ice Machine**",ROUND(('Page 2 Results'!P353-'Page 2 Results'!O353)*24,9))))</f>
        <v/>
      </c>
      <c r="AO353" s="85" t="str">
        <f>IF(ISBLANK('Page 2 Results'!AF353),"",IF(ISTEXT('Page 2 Results'!AF353),"No",IF(OR(AND('Page 2 Results'!AF353&gt;=5.5,'Page 2 Results'!AG353="ppb (= ug/L)"),AND('Page 2 Results'!AF353&gt;=5.5/1000,'Page 2 Results'!AG353="ppm (= mg/L)")),"Yes","No")))</f>
        <v/>
      </c>
      <c r="AP353" s="78" t="str">
        <f>IF(AND('Page 2 Results'!AO353="Yes",'Page 2 Results'!G353="Yes (= Consumption)"),"Lead Result = "&amp;IF('Page 2 Results'!AG353="ppm (= mg/L)",'Page 2 Results'!AF353*1000,'Page 2 Results'!AF353)&amp;" ppb &lt;-- Within 24 hours of receipt of laboratory report, access to this consumption outlet must be closed.",IF(AND('Page 2 Results'!AO353="Yes",'Page 2 Results'!G353="No (= Non-Consumption)"),"Lead Result = "&amp;IF('Page 2 Results'!AG353="ppm (= mg/L)",'Page 2 Results'!AF353*1000,'Page 2 Results'!AF353)&amp;" ppb &lt;-- Within 24 hours of receipt of laboratory report, signage must be posted on this non-consumption outlet OR access to this non-consumption outlet must be closed.",""))</f>
        <v/>
      </c>
    </row>
    <row r="354" spans="4:42" x14ac:dyDescent="0.25">
      <c r="D354" s="90" t="str">
        <f>IF(AND('Page 2 Results'!B354="",'Page 2 Results'!C354=""),"",IF('Page 2 Results'!B354="","ERROR: Sample purpose is missing.",IF('Page 2 Results'!C354="","ERROR: Sample type is missing.",IF(OR(AND('Page 2 Results'!B354='Appx--List of Drop-Down Options'!$A$6,'Page 2 Results'!C354="First-Draw"),AND('Page 2 Results'!B354='Appx--List of Drop-Down Options'!$A$7,'Page 2 Results'!C354="Flush")),"ERROR: Sample PURPOSE and sample TYPE do not match.",""))))</f>
        <v/>
      </c>
      <c r="H354" s="101" t="str">
        <f>IF(AND('Page 2 Results'!F354="",'Page 2 Results'!G354=""),"",IF('Page 2 Results'!G354="","ERROR:  Use type of this outlet is missing.",IF(AND(OR(COUNTIF('Appx--List of Drop-Down Options'!$B$5:$B$10,'Page 2 Results'!F354)&gt;0,COUNTIF('Appx--List of Drop-Down Options'!$B$14:$B$15,'Page 2 Results'!F354)&gt;0,COUNTIF('Appx--List of Drop-Down Options'!$B$20:$B$22,'Page 2 Results'!F354)&gt;0,COUNTIF('Appx--List of Drop-Down Options'!$B$30,'Page 2 Results'!F354)&gt;0),'Page 2 Results'!G354="No (= Non-Consumption)"),"ERROR:  This type of outlet must be consumption.","")))</f>
        <v/>
      </c>
      <c r="N354" s="35"/>
      <c r="O354" s="34"/>
      <c r="P354" s="34"/>
      <c r="S354" s="33"/>
      <c r="U354" s="33"/>
      <c r="AB354" s="36"/>
      <c r="AC354" s="36"/>
      <c r="AD354" s="83"/>
      <c r="AE354" s="35"/>
      <c r="AF354" s="37"/>
      <c r="AJ354" s="36"/>
      <c r="AM354" s="92" t="str">
        <f>IF(AND(ISBLANK('Page 2 Results'!P354),ISBLANK('Page 2 Results'!AB354),ISBLANK('Page 2 Results'!AC354),ISBLANK('Page 2 Results'!AJ354),ISBLANK('Page 2 Results'!AK354)),"",IF(OR(ISBLANK('Page 2 Results'!P354),ISBLANK('Page 2 Results'!AB354),ISBLANK('Page 2 Results'!AC354),ISBLANK('Page 2 Results'!AJ354),ISBLANK('Page 2 Results'!AK354)),"DATE ERROR!! At least one of the dates is missing.",IF(AND('Page 2 Results'!O354&lt;='Page 2 Results'!P354,ROUNDDOWN('Page 2 Results'!P354,0)&lt;='Page 2 Results'!AB354,'Page 2 Results'!AB354&lt;='Page 2 Results'!AC354,'Page 2 Results'!AC354&lt;='Page 2 Results'!AJ354,'Page 2 Results'!AJ354&lt;='Page 2 Results'!AK354),"","DATE ERROR!! Please double check the dates you provided.")))</f>
        <v/>
      </c>
      <c r="AN354" s="85" t="str">
        <f>IF(AND(ISBLANK('Page 2 Results'!O354),ISBLANK('Page 2 Results'!P354),ISBLANK('Page 2 Results'!C354)),"",IF('Page 2 Results'!C354="Flush","**Flush Sample**",IF(OR('Page 2 Results'!F354="Ice Machine (Stand Alone)",'Page 2 Results'!F354="Ice Machine (in Refrigerator) -- Not required if non-metal water line"),"**Ice Machine**",ROUND(('Page 2 Results'!P354-'Page 2 Results'!O354)*24,9))))</f>
        <v/>
      </c>
      <c r="AO354" s="85" t="str">
        <f>IF(ISBLANK('Page 2 Results'!AF354),"",IF(ISTEXT('Page 2 Results'!AF354),"No",IF(OR(AND('Page 2 Results'!AF354&gt;=5.5,'Page 2 Results'!AG354="ppb (= ug/L)"),AND('Page 2 Results'!AF354&gt;=5.5/1000,'Page 2 Results'!AG354="ppm (= mg/L)")),"Yes","No")))</f>
        <v/>
      </c>
      <c r="AP354" s="78" t="str">
        <f>IF(AND('Page 2 Results'!AO354="Yes",'Page 2 Results'!G354="Yes (= Consumption)"),"Lead Result = "&amp;IF('Page 2 Results'!AG354="ppm (= mg/L)",'Page 2 Results'!AF354*1000,'Page 2 Results'!AF354)&amp;" ppb &lt;-- Within 24 hours of receipt of laboratory report, access to this consumption outlet must be closed.",IF(AND('Page 2 Results'!AO354="Yes",'Page 2 Results'!G354="No (= Non-Consumption)"),"Lead Result = "&amp;IF('Page 2 Results'!AG354="ppm (= mg/L)",'Page 2 Results'!AF354*1000,'Page 2 Results'!AF354)&amp;" ppb &lt;-- Within 24 hours of receipt of laboratory report, signage must be posted on this non-consumption outlet OR access to this non-consumption outlet must be closed.",""))</f>
        <v/>
      </c>
    </row>
    <row r="355" spans="4:42" x14ac:dyDescent="0.25">
      <c r="D355" s="90" t="str">
        <f>IF(AND('Page 2 Results'!B355="",'Page 2 Results'!C355=""),"",IF('Page 2 Results'!B355="","ERROR: Sample purpose is missing.",IF('Page 2 Results'!C355="","ERROR: Sample type is missing.",IF(OR(AND('Page 2 Results'!B355='Appx--List of Drop-Down Options'!$A$6,'Page 2 Results'!C355="First-Draw"),AND('Page 2 Results'!B355='Appx--List of Drop-Down Options'!$A$7,'Page 2 Results'!C355="Flush")),"ERROR: Sample PURPOSE and sample TYPE do not match.",""))))</f>
        <v/>
      </c>
      <c r="H355" s="101" t="str">
        <f>IF(AND('Page 2 Results'!F355="",'Page 2 Results'!G355=""),"",IF('Page 2 Results'!G355="","ERROR:  Use type of this outlet is missing.",IF(AND(OR(COUNTIF('Appx--List of Drop-Down Options'!$B$5:$B$10,'Page 2 Results'!F355)&gt;0,COUNTIF('Appx--List of Drop-Down Options'!$B$14:$B$15,'Page 2 Results'!F355)&gt;0,COUNTIF('Appx--List of Drop-Down Options'!$B$20:$B$22,'Page 2 Results'!F355)&gt;0,COUNTIF('Appx--List of Drop-Down Options'!$B$30,'Page 2 Results'!F355)&gt;0),'Page 2 Results'!G355="No (= Non-Consumption)"),"ERROR:  This type of outlet must be consumption.","")))</f>
        <v/>
      </c>
      <c r="N355" s="35"/>
      <c r="O355" s="34"/>
      <c r="P355" s="34"/>
      <c r="S355" s="33"/>
      <c r="U355" s="33"/>
      <c r="AB355" s="36"/>
      <c r="AC355" s="36"/>
      <c r="AD355" s="83"/>
      <c r="AE355" s="35"/>
      <c r="AF355" s="37"/>
      <c r="AJ355" s="36"/>
      <c r="AM355" s="92" t="str">
        <f>IF(AND(ISBLANK('Page 2 Results'!P355),ISBLANK('Page 2 Results'!AB355),ISBLANK('Page 2 Results'!AC355),ISBLANK('Page 2 Results'!AJ355),ISBLANK('Page 2 Results'!AK355)),"",IF(OR(ISBLANK('Page 2 Results'!P355),ISBLANK('Page 2 Results'!AB355),ISBLANK('Page 2 Results'!AC355),ISBLANK('Page 2 Results'!AJ355),ISBLANK('Page 2 Results'!AK355)),"DATE ERROR!! At least one of the dates is missing.",IF(AND('Page 2 Results'!O355&lt;='Page 2 Results'!P355,ROUNDDOWN('Page 2 Results'!P355,0)&lt;='Page 2 Results'!AB355,'Page 2 Results'!AB355&lt;='Page 2 Results'!AC355,'Page 2 Results'!AC355&lt;='Page 2 Results'!AJ355,'Page 2 Results'!AJ355&lt;='Page 2 Results'!AK355),"","DATE ERROR!! Please double check the dates you provided.")))</f>
        <v/>
      </c>
      <c r="AN355" s="85" t="str">
        <f>IF(AND(ISBLANK('Page 2 Results'!O355),ISBLANK('Page 2 Results'!P355),ISBLANK('Page 2 Results'!C355)),"",IF('Page 2 Results'!C355="Flush","**Flush Sample**",IF(OR('Page 2 Results'!F355="Ice Machine (Stand Alone)",'Page 2 Results'!F355="Ice Machine (in Refrigerator) -- Not required if non-metal water line"),"**Ice Machine**",ROUND(('Page 2 Results'!P355-'Page 2 Results'!O355)*24,9))))</f>
        <v/>
      </c>
      <c r="AO355" s="85" t="str">
        <f>IF(ISBLANK('Page 2 Results'!AF355),"",IF(ISTEXT('Page 2 Results'!AF355),"No",IF(OR(AND('Page 2 Results'!AF355&gt;=5.5,'Page 2 Results'!AG355="ppb (= ug/L)"),AND('Page 2 Results'!AF355&gt;=5.5/1000,'Page 2 Results'!AG355="ppm (= mg/L)")),"Yes","No")))</f>
        <v/>
      </c>
      <c r="AP355" s="78" t="str">
        <f>IF(AND('Page 2 Results'!AO355="Yes",'Page 2 Results'!G355="Yes (= Consumption)"),"Lead Result = "&amp;IF('Page 2 Results'!AG355="ppm (= mg/L)",'Page 2 Results'!AF355*1000,'Page 2 Results'!AF355)&amp;" ppb &lt;-- Within 24 hours of receipt of laboratory report, access to this consumption outlet must be closed.",IF(AND('Page 2 Results'!AO355="Yes",'Page 2 Results'!G355="No (= Non-Consumption)"),"Lead Result = "&amp;IF('Page 2 Results'!AG355="ppm (= mg/L)",'Page 2 Results'!AF355*1000,'Page 2 Results'!AF355)&amp;" ppb &lt;-- Within 24 hours of receipt of laboratory report, signage must be posted on this non-consumption outlet OR access to this non-consumption outlet must be closed.",""))</f>
        <v/>
      </c>
    </row>
    <row r="356" spans="4:42" x14ac:dyDescent="0.25">
      <c r="D356" s="90" t="str">
        <f>IF(AND('Page 2 Results'!B356="",'Page 2 Results'!C356=""),"",IF('Page 2 Results'!B356="","ERROR: Sample purpose is missing.",IF('Page 2 Results'!C356="","ERROR: Sample type is missing.",IF(OR(AND('Page 2 Results'!B356='Appx--List of Drop-Down Options'!$A$6,'Page 2 Results'!C356="First-Draw"),AND('Page 2 Results'!B356='Appx--List of Drop-Down Options'!$A$7,'Page 2 Results'!C356="Flush")),"ERROR: Sample PURPOSE and sample TYPE do not match.",""))))</f>
        <v/>
      </c>
      <c r="H356" s="101" t="str">
        <f>IF(AND('Page 2 Results'!F356="",'Page 2 Results'!G356=""),"",IF('Page 2 Results'!G356="","ERROR:  Use type of this outlet is missing.",IF(AND(OR(COUNTIF('Appx--List of Drop-Down Options'!$B$5:$B$10,'Page 2 Results'!F356)&gt;0,COUNTIF('Appx--List of Drop-Down Options'!$B$14:$B$15,'Page 2 Results'!F356)&gt;0,COUNTIF('Appx--List of Drop-Down Options'!$B$20:$B$22,'Page 2 Results'!F356)&gt;0,COUNTIF('Appx--List of Drop-Down Options'!$B$30,'Page 2 Results'!F356)&gt;0),'Page 2 Results'!G356="No (= Non-Consumption)"),"ERROR:  This type of outlet must be consumption.","")))</f>
        <v/>
      </c>
      <c r="N356" s="35"/>
      <c r="O356" s="34"/>
      <c r="P356" s="34"/>
      <c r="S356" s="33"/>
      <c r="U356" s="33"/>
      <c r="AB356" s="36"/>
      <c r="AC356" s="36"/>
      <c r="AD356" s="83"/>
      <c r="AE356" s="35"/>
      <c r="AF356" s="37"/>
      <c r="AJ356" s="36"/>
      <c r="AM356" s="92" t="str">
        <f>IF(AND(ISBLANK('Page 2 Results'!P356),ISBLANK('Page 2 Results'!AB356),ISBLANK('Page 2 Results'!AC356),ISBLANK('Page 2 Results'!AJ356),ISBLANK('Page 2 Results'!AK356)),"",IF(OR(ISBLANK('Page 2 Results'!P356),ISBLANK('Page 2 Results'!AB356),ISBLANK('Page 2 Results'!AC356),ISBLANK('Page 2 Results'!AJ356),ISBLANK('Page 2 Results'!AK356)),"DATE ERROR!! At least one of the dates is missing.",IF(AND('Page 2 Results'!O356&lt;='Page 2 Results'!P356,ROUNDDOWN('Page 2 Results'!P356,0)&lt;='Page 2 Results'!AB356,'Page 2 Results'!AB356&lt;='Page 2 Results'!AC356,'Page 2 Results'!AC356&lt;='Page 2 Results'!AJ356,'Page 2 Results'!AJ356&lt;='Page 2 Results'!AK356),"","DATE ERROR!! Please double check the dates you provided.")))</f>
        <v/>
      </c>
      <c r="AN356" s="85" t="str">
        <f>IF(AND(ISBLANK('Page 2 Results'!O356),ISBLANK('Page 2 Results'!P356),ISBLANK('Page 2 Results'!C356)),"",IF('Page 2 Results'!C356="Flush","**Flush Sample**",IF(OR('Page 2 Results'!F356="Ice Machine (Stand Alone)",'Page 2 Results'!F356="Ice Machine (in Refrigerator) -- Not required if non-metal water line"),"**Ice Machine**",ROUND(('Page 2 Results'!P356-'Page 2 Results'!O356)*24,9))))</f>
        <v/>
      </c>
      <c r="AO356" s="85" t="str">
        <f>IF(ISBLANK('Page 2 Results'!AF356),"",IF(ISTEXT('Page 2 Results'!AF356),"No",IF(OR(AND('Page 2 Results'!AF356&gt;=5.5,'Page 2 Results'!AG356="ppb (= ug/L)"),AND('Page 2 Results'!AF356&gt;=5.5/1000,'Page 2 Results'!AG356="ppm (= mg/L)")),"Yes","No")))</f>
        <v/>
      </c>
      <c r="AP356" s="78" t="str">
        <f>IF(AND('Page 2 Results'!AO356="Yes",'Page 2 Results'!G356="Yes (= Consumption)"),"Lead Result = "&amp;IF('Page 2 Results'!AG356="ppm (= mg/L)",'Page 2 Results'!AF356*1000,'Page 2 Results'!AF356)&amp;" ppb &lt;-- Within 24 hours of receipt of laboratory report, access to this consumption outlet must be closed.",IF(AND('Page 2 Results'!AO356="Yes",'Page 2 Results'!G356="No (= Non-Consumption)"),"Lead Result = "&amp;IF('Page 2 Results'!AG356="ppm (= mg/L)",'Page 2 Results'!AF356*1000,'Page 2 Results'!AF356)&amp;" ppb &lt;-- Within 24 hours of receipt of laboratory report, signage must be posted on this non-consumption outlet OR access to this non-consumption outlet must be closed.",""))</f>
        <v/>
      </c>
    </row>
    <row r="357" spans="4:42" x14ac:dyDescent="0.25">
      <c r="D357" s="90" t="str">
        <f>IF(AND('Page 2 Results'!B357="",'Page 2 Results'!C357=""),"",IF('Page 2 Results'!B357="","ERROR: Sample purpose is missing.",IF('Page 2 Results'!C357="","ERROR: Sample type is missing.",IF(OR(AND('Page 2 Results'!B357='Appx--List of Drop-Down Options'!$A$6,'Page 2 Results'!C357="First-Draw"),AND('Page 2 Results'!B357='Appx--List of Drop-Down Options'!$A$7,'Page 2 Results'!C357="Flush")),"ERROR: Sample PURPOSE and sample TYPE do not match.",""))))</f>
        <v/>
      </c>
      <c r="H357" s="101" t="str">
        <f>IF(AND('Page 2 Results'!F357="",'Page 2 Results'!G357=""),"",IF('Page 2 Results'!G357="","ERROR:  Use type of this outlet is missing.",IF(AND(OR(COUNTIF('Appx--List of Drop-Down Options'!$B$5:$B$10,'Page 2 Results'!F357)&gt;0,COUNTIF('Appx--List of Drop-Down Options'!$B$14:$B$15,'Page 2 Results'!F357)&gt;0,COUNTIF('Appx--List of Drop-Down Options'!$B$20:$B$22,'Page 2 Results'!F357)&gt;0,COUNTIF('Appx--List of Drop-Down Options'!$B$30,'Page 2 Results'!F357)&gt;0),'Page 2 Results'!G357="No (= Non-Consumption)"),"ERROR:  This type of outlet must be consumption.","")))</f>
        <v/>
      </c>
      <c r="N357" s="35"/>
      <c r="O357" s="34"/>
      <c r="P357" s="34"/>
      <c r="S357" s="33"/>
      <c r="U357" s="33"/>
      <c r="AB357" s="36"/>
      <c r="AC357" s="36"/>
      <c r="AD357" s="83"/>
      <c r="AE357" s="35"/>
      <c r="AF357" s="37"/>
      <c r="AJ357" s="36"/>
      <c r="AM357" s="92" t="str">
        <f>IF(AND(ISBLANK('Page 2 Results'!P357),ISBLANK('Page 2 Results'!AB357),ISBLANK('Page 2 Results'!AC357),ISBLANK('Page 2 Results'!AJ357),ISBLANK('Page 2 Results'!AK357)),"",IF(OR(ISBLANK('Page 2 Results'!P357),ISBLANK('Page 2 Results'!AB357),ISBLANK('Page 2 Results'!AC357),ISBLANK('Page 2 Results'!AJ357),ISBLANK('Page 2 Results'!AK357)),"DATE ERROR!! At least one of the dates is missing.",IF(AND('Page 2 Results'!O357&lt;='Page 2 Results'!P357,ROUNDDOWN('Page 2 Results'!P357,0)&lt;='Page 2 Results'!AB357,'Page 2 Results'!AB357&lt;='Page 2 Results'!AC357,'Page 2 Results'!AC357&lt;='Page 2 Results'!AJ357,'Page 2 Results'!AJ357&lt;='Page 2 Results'!AK357),"","DATE ERROR!! Please double check the dates you provided.")))</f>
        <v/>
      </c>
      <c r="AN357" s="85" t="str">
        <f>IF(AND(ISBLANK('Page 2 Results'!O357),ISBLANK('Page 2 Results'!P357),ISBLANK('Page 2 Results'!C357)),"",IF('Page 2 Results'!C357="Flush","**Flush Sample**",IF(OR('Page 2 Results'!F357="Ice Machine (Stand Alone)",'Page 2 Results'!F357="Ice Machine (in Refrigerator) -- Not required if non-metal water line"),"**Ice Machine**",ROUND(('Page 2 Results'!P357-'Page 2 Results'!O357)*24,9))))</f>
        <v/>
      </c>
      <c r="AO357" s="85" t="str">
        <f>IF(ISBLANK('Page 2 Results'!AF357),"",IF(ISTEXT('Page 2 Results'!AF357),"No",IF(OR(AND('Page 2 Results'!AF357&gt;=5.5,'Page 2 Results'!AG357="ppb (= ug/L)"),AND('Page 2 Results'!AF357&gt;=5.5/1000,'Page 2 Results'!AG357="ppm (= mg/L)")),"Yes","No")))</f>
        <v/>
      </c>
      <c r="AP357" s="78" t="str">
        <f>IF(AND('Page 2 Results'!AO357="Yes",'Page 2 Results'!G357="Yes (= Consumption)"),"Lead Result = "&amp;IF('Page 2 Results'!AG357="ppm (= mg/L)",'Page 2 Results'!AF357*1000,'Page 2 Results'!AF357)&amp;" ppb &lt;-- Within 24 hours of receipt of laboratory report, access to this consumption outlet must be closed.",IF(AND('Page 2 Results'!AO357="Yes",'Page 2 Results'!G357="No (= Non-Consumption)"),"Lead Result = "&amp;IF('Page 2 Results'!AG357="ppm (= mg/L)",'Page 2 Results'!AF357*1000,'Page 2 Results'!AF357)&amp;" ppb &lt;-- Within 24 hours of receipt of laboratory report, signage must be posted on this non-consumption outlet OR access to this non-consumption outlet must be closed.",""))</f>
        <v/>
      </c>
    </row>
    <row r="358" spans="4:42" x14ac:dyDescent="0.25">
      <c r="D358" s="90" t="str">
        <f>IF(AND('Page 2 Results'!B358="",'Page 2 Results'!C358=""),"",IF('Page 2 Results'!B358="","ERROR: Sample purpose is missing.",IF('Page 2 Results'!C358="","ERROR: Sample type is missing.",IF(OR(AND('Page 2 Results'!B358='Appx--List of Drop-Down Options'!$A$6,'Page 2 Results'!C358="First-Draw"),AND('Page 2 Results'!B358='Appx--List of Drop-Down Options'!$A$7,'Page 2 Results'!C358="Flush")),"ERROR: Sample PURPOSE and sample TYPE do not match.",""))))</f>
        <v/>
      </c>
      <c r="H358" s="101" t="str">
        <f>IF(AND('Page 2 Results'!F358="",'Page 2 Results'!G358=""),"",IF('Page 2 Results'!G358="","ERROR:  Use type of this outlet is missing.",IF(AND(OR(COUNTIF('Appx--List of Drop-Down Options'!$B$5:$B$10,'Page 2 Results'!F358)&gt;0,COUNTIF('Appx--List of Drop-Down Options'!$B$14:$B$15,'Page 2 Results'!F358)&gt;0,COUNTIF('Appx--List of Drop-Down Options'!$B$20:$B$22,'Page 2 Results'!F358)&gt;0,COUNTIF('Appx--List of Drop-Down Options'!$B$30,'Page 2 Results'!F358)&gt;0),'Page 2 Results'!G358="No (= Non-Consumption)"),"ERROR:  This type of outlet must be consumption.","")))</f>
        <v/>
      </c>
      <c r="N358" s="35"/>
      <c r="O358" s="34"/>
      <c r="P358" s="34"/>
      <c r="S358" s="33"/>
      <c r="U358" s="33"/>
      <c r="AB358" s="36"/>
      <c r="AC358" s="36"/>
      <c r="AD358" s="83"/>
      <c r="AE358" s="35"/>
      <c r="AF358" s="37"/>
      <c r="AJ358" s="36"/>
      <c r="AM358" s="92" t="str">
        <f>IF(AND(ISBLANK('Page 2 Results'!P358),ISBLANK('Page 2 Results'!AB358),ISBLANK('Page 2 Results'!AC358),ISBLANK('Page 2 Results'!AJ358),ISBLANK('Page 2 Results'!AK358)),"",IF(OR(ISBLANK('Page 2 Results'!P358),ISBLANK('Page 2 Results'!AB358),ISBLANK('Page 2 Results'!AC358),ISBLANK('Page 2 Results'!AJ358),ISBLANK('Page 2 Results'!AK358)),"DATE ERROR!! At least one of the dates is missing.",IF(AND('Page 2 Results'!O358&lt;='Page 2 Results'!P358,ROUNDDOWN('Page 2 Results'!P358,0)&lt;='Page 2 Results'!AB358,'Page 2 Results'!AB358&lt;='Page 2 Results'!AC358,'Page 2 Results'!AC358&lt;='Page 2 Results'!AJ358,'Page 2 Results'!AJ358&lt;='Page 2 Results'!AK358),"","DATE ERROR!! Please double check the dates you provided.")))</f>
        <v/>
      </c>
      <c r="AN358" s="85" t="str">
        <f>IF(AND(ISBLANK('Page 2 Results'!O358),ISBLANK('Page 2 Results'!P358),ISBLANK('Page 2 Results'!C358)),"",IF('Page 2 Results'!C358="Flush","**Flush Sample**",IF(OR('Page 2 Results'!F358="Ice Machine (Stand Alone)",'Page 2 Results'!F358="Ice Machine (in Refrigerator) -- Not required if non-metal water line"),"**Ice Machine**",ROUND(('Page 2 Results'!P358-'Page 2 Results'!O358)*24,9))))</f>
        <v/>
      </c>
      <c r="AO358" s="85" t="str">
        <f>IF(ISBLANK('Page 2 Results'!AF358),"",IF(ISTEXT('Page 2 Results'!AF358),"No",IF(OR(AND('Page 2 Results'!AF358&gt;=5.5,'Page 2 Results'!AG358="ppb (= ug/L)"),AND('Page 2 Results'!AF358&gt;=5.5/1000,'Page 2 Results'!AG358="ppm (= mg/L)")),"Yes","No")))</f>
        <v/>
      </c>
      <c r="AP358" s="78" t="str">
        <f>IF(AND('Page 2 Results'!AO358="Yes",'Page 2 Results'!G358="Yes (= Consumption)"),"Lead Result = "&amp;IF('Page 2 Results'!AG358="ppm (= mg/L)",'Page 2 Results'!AF358*1000,'Page 2 Results'!AF358)&amp;" ppb &lt;-- Within 24 hours of receipt of laboratory report, access to this consumption outlet must be closed.",IF(AND('Page 2 Results'!AO358="Yes",'Page 2 Results'!G358="No (= Non-Consumption)"),"Lead Result = "&amp;IF('Page 2 Results'!AG358="ppm (= mg/L)",'Page 2 Results'!AF358*1000,'Page 2 Results'!AF358)&amp;" ppb &lt;-- Within 24 hours of receipt of laboratory report, signage must be posted on this non-consumption outlet OR access to this non-consumption outlet must be closed.",""))</f>
        <v/>
      </c>
    </row>
    <row r="359" spans="4:42" x14ac:dyDescent="0.25">
      <c r="D359" s="90" t="str">
        <f>IF(AND('Page 2 Results'!B359="",'Page 2 Results'!C359=""),"",IF('Page 2 Results'!B359="","ERROR: Sample purpose is missing.",IF('Page 2 Results'!C359="","ERROR: Sample type is missing.",IF(OR(AND('Page 2 Results'!B359='Appx--List of Drop-Down Options'!$A$6,'Page 2 Results'!C359="First-Draw"),AND('Page 2 Results'!B359='Appx--List of Drop-Down Options'!$A$7,'Page 2 Results'!C359="Flush")),"ERROR: Sample PURPOSE and sample TYPE do not match.",""))))</f>
        <v/>
      </c>
      <c r="H359" s="101" t="str">
        <f>IF(AND('Page 2 Results'!F359="",'Page 2 Results'!G359=""),"",IF('Page 2 Results'!G359="","ERROR:  Use type of this outlet is missing.",IF(AND(OR(COUNTIF('Appx--List of Drop-Down Options'!$B$5:$B$10,'Page 2 Results'!F359)&gt;0,COUNTIF('Appx--List of Drop-Down Options'!$B$14:$B$15,'Page 2 Results'!F359)&gt;0,COUNTIF('Appx--List of Drop-Down Options'!$B$20:$B$22,'Page 2 Results'!F359)&gt;0,COUNTIF('Appx--List of Drop-Down Options'!$B$30,'Page 2 Results'!F359)&gt;0),'Page 2 Results'!G359="No (= Non-Consumption)"),"ERROR:  This type of outlet must be consumption.","")))</f>
        <v/>
      </c>
      <c r="N359" s="35"/>
      <c r="O359" s="34"/>
      <c r="P359" s="34"/>
      <c r="S359" s="33"/>
      <c r="U359" s="33"/>
      <c r="AB359" s="36"/>
      <c r="AC359" s="36"/>
      <c r="AD359" s="83"/>
      <c r="AE359" s="35"/>
      <c r="AF359" s="37"/>
      <c r="AJ359" s="36"/>
      <c r="AM359" s="92" t="str">
        <f>IF(AND(ISBLANK('Page 2 Results'!P359),ISBLANK('Page 2 Results'!AB359),ISBLANK('Page 2 Results'!AC359),ISBLANK('Page 2 Results'!AJ359),ISBLANK('Page 2 Results'!AK359)),"",IF(OR(ISBLANK('Page 2 Results'!P359),ISBLANK('Page 2 Results'!AB359),ISBLANK('Page 2 Results'!AC359),ISBLANK('Page 2 Results'!AJ359),ISBLANK('Page 2 Results'!AK359)),"DATE ERROR!! At least one of the dates is missing.",IF(AND('Page 2 Results'!O359&lt;='Page 2 Results'!P359,ROUNDDOWN('Page 2 Results'!P359,0)&lt;='Page 2 Results'!AB359,'Page 2 Results'!AB359&lt;='Page 2 Results'!AC359,'Page 2 Results'!AC359&lt;='Page 2 Results'!AJ359,'Page 2 Results'!AJ359&lt;='Page 2 Results'!AK359),"","DATE ERROR!! Please double check the dates you provided.")))</f>
        <v/>
      </c>
      <c r="AN359" s="85" t="str">
        <f>IF(AND(ISBLANK('Page 2 Results'!O359),ISBLANK('Page 2 Results'!P359),ISBLANK('Page 2 Results'!C359)),"",IF('Page 2 Results'!C359="Flush","**Flush Sample**",IF(OR('Page 2 Results'!F359="Ice Machine (Stand Alone)",'Page 2 Results'!F359="Ice Machine (in Refrigerator) -- Not required if non-metal water line"),"**Ice Machine**",ROUND(('Page 2 Results'!P359-'Page 2 Results'!O359)*24,9))))</f>
        <v/>
      </c>
      <c r="AO359" s="85" t="str">
        <f>IF(ISBLANK('Page 2 Results'!AF359),"",IF(ISTEXT('Page 2 Results'!AF359),"No",IF(OR(AND('Page 2 Results'!AF359&gt;=5.5,'Page 2 Results'!AG359="ppb (= ug/L)"),AND('Page 2 Results'!AF359&gt;=5.5/1000,'Page 2 Results'!AG359="ppm (= mg/L)")),"Yes","No")))</f>
        <v/>
      </c>
      <c r="AP359" s="78" t="str">
        <f>IF(AND('Page 2 Results'!AO359="Yes",'Page 2 Results'!G359="Yes (= Consumption)"),"Lead Result = "&amp;IF('Page 2 Results'!AG359="ppm (= mg/L)",'Page 2 Results'!AF359*1000,'Page 2 Results'!AF359)&amp;" ppb &lt;-- Within 24 hours of receipt of laboratory report, access to this consumption outlet must be closed.",IF(AND('Page 2 Results'!AO359="Yes",'Page 2 Results'!G359="No (= Non-Consumption)"),"Lead Result = "&amp;IF('Page 2 Results'!AG359="ppm (= mg/L)",'Page 2 Results'!AF359*1000,'Page 2 Results'!AF359)&amp;" ppb &lt;-- Within 24 hours of receipt of laboratory report, signage must be posted on this non-consumption outlet OR access to this non-consumption outlet must be closed.",""))</f>
        <v/>
      </c>
    </row>
    <row r="360" spans="4:42" x14ac:dyDescent="0.25">
      <c r="D360" s="90" t="str">
        <f>IF(AND('Page 2 Results'!B360="",'Page 2 Results'!C360=""),"",IF('Page 2 Results'!B360="","ERROR: Sample purpose is missing.",IF('Page 2 Results'!C360="","ERROR: Sample type is missing.",IF(OR(AND('Page 2 Results'!B360='Appx--List of Drop-Down Options'!$A$6,'Page 2 Results'!C360="First-Draw"),AND('Page 2 Results'!B360='Appx--List of Drop-Down Options'!$A$7,'Page 2 Results'!C360="Flush")),"ERROR: Sample PURPOSE and sample TYPE do not match.",""))))</f>
        <v/>
      </c>
      <c r="H360" s="101" t="str">
        <f>IF(AND('Page 2 Results'!F360="",'Page 2 Results'!G360=""),"",IF('Page 2 Results'!G360="","ERROR:  Use type of this outlet is missing.",IF(AND(OR(COUNTIF('Appx--List of Drop-Down Options'!$B$5:$B$10,'Page 2 Results'!F360)&gt;0,COUNTIF('Appx--List of Drop-Down Options'!$B$14:$B$15,'Page 2 Results'!F360)&gt;0,COUNTIF('Appx--List of Drop-Down Options'!$B$20:$B$22,'Page 2 Results'!F360)&gt;0,COUNTIF('Appx--List of Drop-Down Options'!$B$30,'Page 2 Results'!F360)&gt;0),'Page 2 Results'!G360="No (= Non-Consumption)"),"ERROR:  This type of outlet must be consumption.","")))</f>
        <v/>
      </c>
      <c r="N360" s="35"/>
      <c r="O360" s="34"/>
      <c r="P360" s="34"/>
      <c r="S360" s="33"/>
      <c r="U360" s="33"/>
      <c r="AB360" s="36"/>
      <c r="AC360" s="36"/>
      <c r="AD360" s="83"/>
      <c r="AE360" s="35"/>
      <c r="AF360" s="37"/>
      <c r="AJ360" s="36"/>
      <c r="AM360" s="92" t="str">
        <f>IF(AND(ISBLANK('Page 2 Results'!P360),ISBLANK('Page 2 Results'!AB360),ISBLANK('Page 2 Results'!AC360),ISBLANK('Page 2 Results'!AJ360),ISBLANK('Page 2 Results'!AK360)),"",IF(OR(ISBLANK('Page 2 Results'!P360),ISBLANK('Page 2 Results'!AB360),ISBLANK('Page 2 Results'!AC360),ISBLANK('Page 2 Results'!AJ360),ISBLANK('Page 2 Results'!AK360)),"DATE ERROR!! At least one of the dates is missing.",IF(AND('Page 2 Results'!O360&lt;='Page 2 Results'!P360,ROUNDDOWN('Page 2 Results'!P360,0)&lt;='Page 2 Results'!AB360,'Page 2 Results'!AB360&lt;='Page 2 Results'!AC360,'Page 2 Results'!AC360&lt;='Page 2 Results'!AJ360,'Page 2 Results'!AJ360&lt;='Page 2 Results'!AK360),"","DATE ERROR!! Please double check the dates you provided.")))</f>
        <v/>
      </c>
      <c r="AN360" s="85" t="str">
        <f>IF(AND(ISBLANK('Page 2 Results'!O360),ISBLANK('Page 2 Results'!P360),ISBLANK('Page 2 Results'!C360)),"",IF('Page 2 Results'!C360="Flush","**Flush Sample**",IF(OR('Page 2 Results'!F360="Ice Machine (Stand Alone)",'Page 2 Results'!F360="Ice Machine (in Refrigerator) -- Not required if non-metal water line"),"**Ice Machine**",ROUND(('Page 2 Results'!P360-'Page 2 Results'!O360)*24,9))))</f>
        <v/>
      </c>
      <c r="AO360" s="85" t="str">
        <f>IF(ISBLANK('Page 2 Results'!AF360),"",IF(ISTEXT('Page 2 Results'!AF360),"No",IF(OR(AND('Page 2 Results'!AF360&gt;=5.5,'Page 2 Results'!AG360="ppb (= ug/L)"),AND('Page 2 Results'!AF360&gt;=5.5/1000,'Page 2 Results'!AG360="ppm (= mg/L)")),"Yes","No")))</f>
        <v/>
      </c>
      <c r="AP360" s="78" t="str">
        <f>IF(AND('Page 2 Results'!AO360="Yes",'Page 2 Results'!G360="Yes (= Consumption)"),"Lead Result = "&amp;IF('Page 2 Results'!AG360="ppm (= mg/L)",'Page 2 Results'!AF360*1000,'Page 2 Results'!AF360)&amp;" ppb &lt;-- Within 24 hours of receipt of laboratory report, access to this consumption outlet must be closed.",IF(AND('Page 2 Results'!AO360="Yes",'Page 2 Results'!G360="No (= Non-Consumption)"),"Lead Result = "&amp;IF('Page 2 Results'!AG360="ppm (= mg/L)",'Page 2 Results'!AF360*1000,'Page 2 Results'!AF360)&amp;" ppb &lt;-- Within 24 hours of receipt of laboratory report, signage must be posted on this non-consumption outlet OR access to this non-consumption outlet must be closed.",""))</f>
        <v/>
      </c>
    </row>
    <row r="361" spans="4:42" x14ac:dyDescent="0.25">
      <c r="D361" s="90" t="str">
        <f>IF(AND('Page 2 Results'!B361="",'Page 2 Results'!C361=""),"",IF('Page 2 Results'!B361="","ERROR: Sample purpose is missing.",IF('Page 2 Results'!C361="","ERROR: Sample type is missing.",IF(OR(AND('Page 2 Results'!B361='Appx--List of Drop-Down Options'!$A$6,'Page 2 Results'!C361="First-Draw"),AND('Page 2 Results'!B361='Appx--List of Drop-Down Options'!$A$7,'Page 2 Results'!C361="Flush")),"ERROR: Sample PURPOSE and sample TYPE do not match.",""))))</f>
        <v/>
      </c>
      <c r="H361" s="101" t="str">
        <f>IF(AND('Page 2 Results'!F361="",'Page 2 Results'!G361=""),"",IF('Page 2 Results'!G361="","ERROR:  Use type of this outlet is missing.",IF(AND(OR(COUNTIF('Appx--List of Drop-Down Options'!$B$5:$B$10,'Page 2 Results'!F361)&gt;0,COUNTIF('Appx--List of Drop-Down Options'!$B$14:$B$15,'Page 2 Results'!F361)&gt;0,COUNTIF('Appx--List of Drop-Down Options'!$B$20:$B$22,'Page 2 Results'!F361)&gt;0,COUNTIF('Appx--List of Drop-Down Options'!$B$30,'Page 2 Results'!F361)&gt;0),'Page 2 Results'!G361="No (= Non-Consumption)"),"ERROR:  This type of outlet must be consumption.","")))</f>
        <v/>
      </c>
      <c r="N361" s="35"/>
      <c r="O361" s="34"/>
      <c r="P361" s="34"/>
      <c r="S361" s="33"/>
      <c r="U361" s="33"/>
      <c r="AB361" s="36"/>
      <c r="AC361" s="36"/>
      <c r="AD361" s="83"/>
      <c r="AE361" s="35"/>
      <c r="AF361" s="37"/>
      <c r="AJ361" s="36"/>
      <c r="AM361" s="92" t="str">
        <f>IF(AND(ISBLANK('Page 2 Results'!P361),ISBLANK('Page 2 Results'!AB361),ISBLANK('Page 2 Results'!AC361),ISBLANK('Page 2 Results'!AJ361),ISBLANK('Page 2 Results'!AK361)),"",IF(OR(ISBLANK('Page 2 Results'!P361),ISBLANK('Page 2 Results'!AB361),ISBLANK('Page 2 Results'!AC361),ISBLANK('Page 2 Results'!AJ361),ISBLANK('Page 2 Results'!AK361)),"DATE ERROR!! At least one of the dates is missing.",IF(AND('Page 2 Results'!O361&lt;='Page 2 Results'!P361,ROUNDDOWN('Page 2 Results'!P361,0)&lt;='Page 2 Results'!AB361,'Page 2 Results'!AB361&lt;='Page 2 Results'!AC361,'Page 2 Results'!AC361&lt;='Page 2 Results'!AJ361,'Page 2 Results'!AJ361&lt;='Page 2 Results'!AK361),"","DATE ERROR!! Please double check the dates you provided.")))</f>
        <v/>
      </c>
      <c r="AN361" s="85" t="str">
        <f>IF(AND(ISBLANK('Page 2 Results'!O361),ISBLANK('Page 2 Results'!P361),ISBLANK('Page 2 Results'!C361)),"",IF('Page 2 Results'!C361="Flush","**Flush Sample**",IF(OR('Page 2 Results'!F361="Ice Machine (Stand Alone)",'Page 2 Results'!F361="Ice Machine (in Refrigerator) -- Not required if non-metal water line"),"**Ice Machine**",ROUND(('Page 2 Results'!P361-'Page 2 Results'!O361)*24,9))))</f>
        <v/>
      </c>
      <c r="AO361" s="85" t="str">
        <f>IF(ISBLANK('Page 2 Results'!AF361),"",IF(ISTEXT('Page 2 Results'!AF361),"No",IF(OR(AND('Page 2 Results'!AF361&gt;=5.5,'Page 2 Results'!AG361="ppb (= ug/L)"),AND('Page 2 Results'!AF361&gt;=5.5/1000,'Page 2 Results'!AG361="ppm (= mg/L)")),"Yes","No")))</f>
        <v/>
      </c>
      <c r="AP361" s="78" t="str">
        <f>IF(AND('Page 2 Results'!AO361="Yes",'Page 2 Results'!G361="Yes (= Consumption)"),"Lead Result = "&amp;IF('Page 2 Results'!AG361="ppm (= mg/L)",'Page 2 Results'!AF361*1000,'Page 2 Results'!AF361)&amp;" ppb &lt;-- Within 24 hours of receipt of laboratory report, access to this consumption outlet must be closed.",IF(AND('Page 2 Results'!AO361="Yes",'Page 2 Results'!G361="No (= Non-Consumption)"),"Lead Result = "&amp;IF('Page 2 Results'!AG361="ppm (= mg/L)",'Page 2 Results'!AF361*1000,'Page 2 Results'!AF361)&amp;" ppb &lt;-- Within 24 hours of receipt of laboratory report, signage must be posted on this non-consumption outlet OR access to this non-consumption outlet must be closed.",""))</f>
        <v/>
      </c>
    </row>
    <row r="362" spans="4:42" x14ac:dyDescent="0.25">
      <c r="D362" s="90" t="str">
        <f>IF(AND('Page 2 Results'!B362="",'Page 2 Results'!C362=""),"",IF('Page 2 Results'!B362="","ERROR: Sample purpose is missing.",IF('Page 2 Results'!C362="","ERROR: Sample type is missing.",IF(OR(AND('Page 2 Results'!B362='Appx--List of Drop-Down Options'!$A$6,'Page 2 Results'!C362="First-Draw"),AND('Page 2 Results'!B362='Appx--List of Drop-Down Options'!$A$7,'Page 2 Results'!C362="Flush")),"ERROR: Sample PURPOSE and sample TYPE do not match.",""))))</f>
        <v/>
      </c>
      <c r="H362" s="101" t="str">
        <f>IF(AND('Page 2 Results'!F362="",'Page 2 Results'!G362=""),"",IF('Page 2 Results'!G362="","ERROR:  Use type of this outlet is missing.",IF(AND(OR(COUNTIF('Appx--List of Drop-Down Options'!$B$5:$B$10,'Page 2 Results'!F362)&gt;0,COUNTIF('Appx--List of Drop-Down Options'!$B$14:$B$15,'Page 2 Results'!F362)&gt;0,COUNTIF('Appx--List of Drop-Down Options'!$B$20:$B$22,'Page 2 Results'!F362)&gt;0,COUNTIF('Appx--List of Drop-Down Options'!$B$30,'Page 2 Results'!F362)&gt;0),'Page 2 Results'!G362="No (= Non-Consumption)"),"ERROR:  This type of outlet must be consumption.","")))</f>
        <v/>
      </c>
      <c r="N362" s="35"/>
      <c r="O362" s="34"/>
      <c r="P362" s="34"/>
      <c r="S362" s="33"/>
      <c r="U362" s="33"/>
      <c r="AB362" s="36"/>
      <c r="AC362" s="36"/>
      <c r="AD362" s="83"/>
      <c r="AE362" s="35"/>
      <c r="AF362" s="37"/>
      <c r="AJ362" s="36"/>
      <c r="AM362" s="92" t="str">
        <f>IF(AND(ISBLANK('Page 2 Results'!P362),ISBLANK('Page 2 Results'!AB362),ISBLANK('Page 2 Results'!AC362),ISBLANK('Page 2 Results'!AJ362),ISBLANK('Page 2 Results'!AK362)),"",IF(OR(ISBLANK('Page 2 Results'!P362),ISBLANK('Page 2 Results'!AB362),ISBLANK('Page 2 Results'!AC362),ISBLANK('Page 2 Results'!AJ362),ISBLANK('Page 2 Results'!AK362)),"DATE ERROR!! At least one of the dates is missing.",IF(AND('Page 2 Results'!O362&lt;='Page 2 Results'!P362,ROUNDDOWN('Page 2 Results'!P362,0)&lt;='Page 2 Results'!AB362,'Page 2 Results'!AB362&lt;='Page 2 Results'!AC362,'Page 2 Results'!AC362&lt;='Page 2 Results'!AJ362,'Page 2 Results'!AJ362&lt;='Page 2 Results'!AK362),"","DATE ERROR!! Please double check the dates you provided.")))</f>
        <v/>
      </c>
      <c r="AN362" s="85" t="str">
        <f>IF(AND(ISBLANK('Page 2 Results'!O362),ISBLANK('Page 2 Results'!P362),ISBLANK('Page 2 Results'!C362)),"",IF('Page 2 Results'!C362="Flush","**Flush Sample**",IF(OR('Page 2 Results'!F362="Ice Machine (Stand Alone)",'Page 2 Results'!F362="Ice Machine (in Refrigerator) -- Not required if non-metal water line"),"**Ice Machine**",ROUND(('Page 2 Results'!P362-'Page 2 Results'!O362)*24,9))))</f>
        <v/>
      </c>
      <c r="AO362" s="85" t="str">
        <f>IF(ISBLANK('Page 2 Results'!AF362),"",IF(ISTEXT('Page 2 Results'!AF362),"No",IF(OR(AND('Page 2 Results'!AF362&gt;=5.5,'Page 2 Results'!AG362="ppb (= ug/L)"),AND('Page 2 Results'!AF362&gt;=5.5/1000,'Page 2 Results'!AG362="ppm (= mg/L)")),"Yes","No")))</f>
        <v/>
      </c>
      <c r="AP362" s="78" t="str">
        <f>IF(AND('Page 2 Results'!AO362="Yes",'Page 2 Results'!G362="Yes (= Consumption)"),"Lead Result = "&amp;IF('Page 2 Results'!AG362="ppm (= mg/L)",'Page 2 Results'!AF362*1000,'Page 2 Results'!AF362)&amp;" ppb &lt;-- Within 24 hours of receipt of laboratory report, access to this consumption outlet must be closed.",IF(AND('Page 2 Results'!AO362="Yes",'Page 2 Results'!G362="No (= Non-Consumption)"),"Lead Result = "&amp;IF('Page 2 Results'!AG362="ppm (= mg/L)",'Page 2 Results'!AF362*1000,'Page 2 Results'!AF362)&amp;" ppb &lt;-- Within 24 hours of receipt of laboratory report, signage must be posted on this non-consumption outlet OR access to this non-consumption outlet must be closed.",""))</f>
        <v/>
      </c>
    </row>
    <row r="363" spans="4:42" x14ac:dyDescent="0.25">
      <c r="D363" s="90" t="str">
        <f>IF(AND('Page 2 Results'!B363="",'Page 2 Results'!C363=""),"",IF('Page 2 Results'!B363="","ERROR: Sample purpose is missing.",IF('Page 2 Results'!C363="","ERROR: Sample type is missing.",IF(OR(AND('Page 2 Results'!B363='Appx--List of Drop-Down Options'!$A$6,'Page 2 Results'!C363="First-Draw"),AND('Page 2 Results'!B363='Appx--List of Drop-Down Options'!$A$7,'Page 2 Results'!C363="Flush")),"ERROR: Sample PURPOSE and sample TYPE do not match.",""))))</f>
        <v/>
      </c>
      <c r="H363" s="101" t="str">
        <f>IF(AND('Page 2 Results'!F363="",'Page 2 Results'!G363=""),"",IF('Page 2 Results'!G363="","ERROR:  Use type of this outlet is missing.",IF(AND(OR(COUNTIF('Appx--List of Drop-Down Options'!$B$5:$B$10,'Page 2 Results'!F363)&gt;0,COUNTIF('Appx--List of Drop-Down Options'!$B$14:$B$15,'Page 2 Results'!F363)&gt;0,COUNTIF('Appx--List of Drop-Down Options'!$B$20:$B$22,'Page 2 Results'!F363)&gt;0,COUNTIF('Appx--List of Drop-Down Options'!$B$30,'Page 2 Results'!F363)&gt;0),'Page 2 Results'!G363="No (= Non-Consumption)"),"ERROR:  This type of outlet must be consumption.","")))</f>
        <v/>
      </c>
      <c r="N363" s="35"/>
      <c r="O363" s="34"/>
      <c r="P363" s="34"/>
      <c r="S363" s="33"/>
      <c r="U363" s="33"/>
      <c r="AB363" s="36"/>
      <c r="AC363" s="36"/>
      <c r="AD363" s="83"/>
      <c r="AE363" s="35"/>
      <c r="AF363" s="37"/>
      <c r="AJ363" s="36"/>
      <c r="AM363" s="92" t="str">
        <f>IF(AND(ISBLANK('Page 2 Results'!P363),ISBLANK('Page 2 Results'!AB363),ISBLANK('Page 2 Results'!AC363),ISBLANK('Page 2 Results'!AJ363),ISBLANK('Page 2 Results'!AK363)),"",IF(OR(ISBLANK('Page 2 Results'!P363),ISBLANK('Page 2 Results'!AB363),ISBLANK('Page 2 Results'!AC363),ISBLANK('Page 2 Results'!AJ363),ISBLANK('Page 2 Results'!AK363)),"DATE ERROR!! At least one of the dates is missing.",IF(AND('Page 2 Results'!O363&lt;='Page 2 Results'!P363,ROUNDDOWN('Page 2 Results'!P363,0)&lt;='Page 2 Results'!AB363,'Page 2 Results'!AB363&lt;='Page 2 Results'!AC363,'Page 2 Results'!AC363&lt;='Page 2 Results'!AJ363,'Page 2 Results'!AJ363&lt;='Page 2 Results'!AK363),"","DATE ERROR!! Please double check the dates you provided.")))</f>
        <v/>
      </c>
      <c r="AN363" s="85" t="str">
        <f>IF(AND(ISBLANK('Page 2 Results'!O363),ISBLANK('Page 2 Results'!P363),ISBLANK('Page 2 Results'!C363)),"",IF('Page 2 Results'!C363="Flush","**Flush Sample**",IF(OR('Page 2 Results'!F363="Ice Machine (Stand Alone)",'Page 2 Results'!F363="Ice Machine (in Refrigerator) -- Not required if non-metal water line"),"**Ice Machine**",ROUND(('Page 2 Results'!P363-'Page 2 Results'!O363)*24,9))))</f>
        <v/>
      </c>
      <c r="AO363" s="85" t="str">
        <f>IF(ISBLANK('Page 2 Results'!AF363),"",IF(ISTEXT('Page 2 Results'!AF363),"No",IF(OR(AND('Page 2 Results'!AF363&gt;=5.5,'Page 2 Results'!AG363="ppb (= ug/L)"),AND('Page 2 Results'!AF363&gt;=5.5/1000,'Page 2 Results'!AG363="ppm (= mg/L)")),"Yes","No")))</f>
        <v/>
      </c>
      <c r="AP363" s="78" t="str">
        <f>IF(AND('Page 2 Results'!AO363="Yes",'Page 2 Results'!G363="Yes (= Consumption)"),"Lead Result = "&amp;IF('Page 2 Results'!AG363="ppm (= mg/L)",'Page 2 Results'!AF363*1000,'Page 2 Results'!AF363)&amp;" ppb &lt;-- Within 24 hours of receipt of laboratory report, access to this consumption outlet must be closed.",IF(AND('Page 2 Results'!AO363="Yes",'Page 2 Results'!G363="No (= Non-Consumption)"),"Lead Result = "&amp;IF('Page 2 Results'!AG363="ppm (= mg/L)",'Page 2 Results'!AF363*1000,'Page 2 Results'!AF363)&amp;" ppb &lt;-- Within 24 hours of receipt of laboratory report, signage must be posted on this non-consumption outlet OR access to this non-consumption outlet must be closed.",""))</f>
        <v/>
      </c>
    </row>
    <row r="364" spans="4:42" x14ac:dyDescent="0.25">
      <c r="D364" s="90" t="str">
        <f>IF(AND('Page 2 Results'!B364="",'Page 2 Results'!C364=""),"",IF('Page 2 Results'!B364="","ERROR: Sample purpose is missing.",IF('Page 2 Results'!C364="","ERROR: Sample type is missing.",IF(OR(AND('Page 2 Results'!B364='Appx--List of Drop-Down Options'!$A$6,'Page 2 Results'!C364="First-Draw"),AND('Page 2 Results'!B364='Appx--List of Drop-Down Options'!$A$7,'Page 2 Results'!C364="Flush")),"ERROR: Sample PURPOSE and sample TYPE do not match.",""))))</f>
        <v/>
      </c>
      <c r="H364" s="101" t="str">
        <f>IF(AND('Page 2 Results'!F364="",'Page 2 Results'!G364=""),"",IF('Page 2 Results'!G364="","ERROR:  Use type of this outlet is missing.",IF(AND(OR(COUNTIF('Appx--List of Drop-Down Options'!$B$5:$B$10,'Page 2 Results'!F364)&gt;0,COUNTIF('Appx--List of Drop-Down Options'!$B$14:$B$15,'Page 2 Results'!F364)&gt;0,COUNTIF('Appx--List of Drop-Down Options'!$B$20:$B$22,'Page 2 Results'!F364)&gt;0,COUNTIF('Appx--List of Drop-Down Options'!$B$30,'Page 2 Results'!F364)&gt;0),'Page 2 Results'!G364="No (= Non-Consumption)"),"ERROR:  This type of outlet must be consumption.","")))</f>
        <v/>
      </c>
      <c r="N364" s="35"/>
      <c r="O364" s="34"/>
      <c r="P364" s="34"/>
      <c r="S364" s="33"/>
      <c r="U364" s="33"/>
      <c r="AB364" s="36"/>
      <c r="AC364" s="36"/>
      <c r="AD364" s="83"/>
      <c r="AE364" s="35"/>
      <c r="AF364" s="37"/>
      <c r="AJ364" s="36"/>
      <c r="AM364" s="92" t="str">
        <f>IF(AND(ISBLANK('Page 2 Results'!P364),ISBLANK('Page 2 Results'!AB364),ISBLANK('Page 2 Results'!AC364),ISBLANK('Page 2 Results'!AJ364),ISBLANK('Page 2 Results'!AK364)),"",IF(OR(ISBLANK('Page 2 Results'!P364),ISBLANK('Page 2 Results'!AB364),ISBLANK('Page 2 Results'!AC364),ISBLANK('Page 2 Results'!AJ364),ISBLANK('Page 2 Results'!AK364)),"DATE ERROR!! At least one of the dates is missing.",IF(AND('Page 2 Results'!O364&lt;='Page 2 Results'!P364,ROUNDDOWN('Page 2 Results'!P364,0)&lt;='Page 2 Results'!AB364,'Page 2 Results'!AB364&lt;='Page 2 Results'!AC364,'Page 2 Results'!AC364&lt;='Page 2 Results'!AJ364,'Page 2 Results'!AJ364&lt;='Page 2 Results'!AK364),"","DATE ERROR!! Please double check the dates you provided.")))</f>
        <v/>
      </c>
      <c r="AN364" s="85" t="str">
        <f>IF(AND(ISBLANK('Page 2 Results'!O364),ISBLANK('Page 2 Results'!P364),ISBLANK('Page 2 Results'!C364)),"",IF('Page 2 Results'!C364="Flush","**Flush Sample**",IF(OR('Page 2 Results'!F364="Ice Machine (Stand Alone)",'Page 2 Results'!F364="Ice Machine (in Refrigerator) -- Not required if non-metal water line"),"**Ice Machine**",ROUND(('Page 2 Results'!P364-'Page 2 Results'!O364)*24,9))))</f>
        <v/>
      </c>
      <c r="AO364" s="85" t="str">
        <f>IF(ISBLANK('Page 2 Results'!AF364),"",IF(ISTEXT('Page 2 Results'!AF364),"No",IF(OR(AND('Page 2 Results'!AF364&gt;=5.5,'Page 2 Results'!AG364="ppb (= ug/L)"),AND('Page 2 Results'!AF364&gt;=5.5/1000,'Page 2 Results'!AG364="ppm (= mg/L)")),"Yes","No")))</f>
        <v/>
      </c>
      <c r="AP364" s="78" t="str">
        <f>IF(AND('Page 2 Results'!AO364="Yes",'Page 2 Results'!G364="Yes (= Consumption)"),"Lead Result = "&amp;IF('Page 2 Results'!AG364="ppm (= mg/L)",'Page 2 Results'!AF364*1000,'Page 2 Results'!AF364)&amp;" ppb &lt;-- Within 24 hours of receipt of laboratory report, access to this consumption outlet must be closed.",IF(AND('Page 2 Results'!AO364="Yes",'Page 2 Results'!G364="No (= Non-Consumption)"),"Lead Result = "&amp;IF('Page 2 Results'!AG364="ppm (= mg/L)",'Page 2 Results'!AF364*1000,'Page 2 Results'!AF364)&amp;" ppb &lt;-- Within 24 hours of receipt of laboratory report, signage must be posted on this non-consumption outlet OR access to this non-consumption outlet must be closed.",""))</f>
        <v/>
      </c>
    </row>
    <row r="365" spans="4:42" x14ac:dyDescent="0.25">
      <c r="D365" s="90" t="str">
        <f>IF(AND('Page 2 Results'!B365="",'Page 2 Results'!C365=""),"",IF('Page 2 Results'!B365="","ERROR: Sample purpose is missing.",IF('Page 2 Results'!C365="","ERROR: Sample type is missing.",IF(OR(AND('Page 2 Results'!B365='Appx--List of Drop-Down Options'!$A$6,'Page 2 Results'!C365="First-Draw"),AND('Page 2 Results'!B365='Appx--List of Drop-Down Options'!$A$7,'Page 2 Results'!C365="Flush")),"ERROR: Sample PURPOSE and sample TYPE do not match.",""))))</f>
        <v/>
      </c>
      <c r="H365" s="101" t="str">
        <f>IF(AND('Page 2 Results'!F365="",'Page 2 Results'!G365=""),"",IF('Page 2 Results'!G365="","ERROR:  Use type of this outlet is missing.",IF(AND(OR(COUNTIF('Appx--List of Drop-Down Options'!$B$5:$B$10,'Page 2 Results'!F365)&gt;0,COUNTIF('Appx--List of Drop-Down Options'!$B$14:$B$15,'Page 2 Results'!F365)&gt;0,COUNTIF('Appx--List of Drop-Down Options'!$B$20:$B$22,'Page 2 Results'!F365)&gt;0,COUNTIF('Appx--List of Drop-Down Options'!$B$30,'Page 2 Results'!F365)&gt;0),'Page 2 Results'!G365="No (= Non-Consumption)"),"ERROR:  This type of outlet must be consumption.","")))</f>
        <v/>
      </c>
      <c r="N365" s="35"/>
      <c r="O365" s="34"/>
      <c r="P365" s="34"/>
      <c r="S365" s="33"/>
      <c r="U365" s="33"/>
      <c r="AB365" s="36"/>
      <c r="AC365" s="36"/>
      <c r="AD365" s="83"/>
      <c r="AE365" s="35"/>
      <c r="AF365" s="37"/>
      <c r="AJ365" s="36"/>
      <c r="AM365" s="92" t="str">
        <f>IF(AND(ISBLANK('Page 2 Results'!P365),ISBLANK('Page 2 Results'!AB365),ISBLANK('Page 2 Results'!AC365),ISBLANK('Page 2 Results'!AJ365),ISBLANK('Page 2 Results'!AK365)),"",IF(OR(ISBLANK('Page 2 Results'!P365),ISBLANK('Page 2 Results'!AB365),ISBLANK('Page 2 Results'!AC365),ISBLANK('Page 2 Results'!AJ365),ISBLANK('Page 2 Results'!AK365)),"DATE ERROR!! At least one of the dates is missing.",IF(AND('Page 2 Results'!O365&lt;='Page 2 Results'!P365,ROUNDDOWN('Page 2 Results'!P365,0)&lt;='Page 2 Results'!AB365,'Page 2 Results'!AB365&lt;='Page 2 Results'!AC365,'Page 2 Results'!AC365&lt;='Page 2 Results'!AJ365,'Page 2 Results'!AJ365&lt;='Page 2 Results'!AK365),"","DATE ERROR!! Please double check the dates you provided.")))</f>
        <v/>
      </c>
      <c r="AN365" s="85" t="str">
        <f>IF(AND(ISBLANK('Page 2 Results'!O365),ISBLANK('Page 2 Results'!P365),ISBLANK('Page 2 Results'!C365)),"",IF('Page 2 Results'!C365="Flush","**Flush Sample**",IF(OR('Page 2 Results'!F365="Ice Machine (Stand Alone)",'Page 2 Results'!F365="Ice Machine (in Refrigerator) -- Not required if non-metal water line"),"**Ice Machine**",ROUND(('Page 2 Results'!P365-'Page 2 Results'!O365)*24,9))))</f>
        <v/>
      </c>
      <c r="AO365" s="85" t="str">
        <f>IF(ISBLANK('Page 2 Results'!AF365),"",IF(ISTEXT('Page 2 Results'!AF365),"No",IF(OR(AND('Page 2 Results'!AF365&gt;=5.5,'Page 2 Results'!AG365="ppb (= ug/L)"),AND('Page 2 Results'!AF365&gt;=5.5/1000,'Page 2 Results'!AG365="ppm (= mg/L)")),"Yes","No")))</f>
        <v/>
      </c>
      <c r="AP365" s="78" t="str">
        <f>IF(AND('Page 2 Results'!AO365="Yes",'Page 2 Results'!G365="Yes (= Consumption)"),"Lead Result = "&amp;IF('Page 2 Results'!AG365="ppm (= mg/L)",'Page 2 Results'!AF365*1000,'Page 2 Results'!AF365)&amp;" ppb &lt;-- Within 24 hours of receipt of laboratory report, access to this consumption outlet must be closed.",IF(AND('Page 2 Results'!AO365="Yes",'Page 2 Results'!G365="No (= Non-Consumption)"),"Lead Result = "&amp;IF('Page 2 Results'!AG365="ppm (= mg/L)",'Page 2 Results'!AF365*1000,'Page 2 Results'!AF365)&amp;" ppb &lt;-- Within 24 hours of receipt of laboratory report, signage must be posted on this non-consumption outlet OR access to this non-consumption outlet must be closed.",""))</f>
        <v/>
      </c>
    </row>
    <row r="366" spans="4:42" x14ac:dyDescent="0.25">
      <c r="D366" s="90" t="str">
        <f>IF(AND('Page 2 Results'!B366="",'Page 2 Results'!C366=""),"",IF('Page 2 Results'!B366="","ERROR: Sample purpose is missing.",IF('Page 2 Results'!C366="","ERROR: Sample type is missing.",IF(OR(AND('Page 2 Results'!B366='Appx--List of Drop-Down Options'!$A$6,'Page 2 Results'!C366="First-Draw"),AND('Page 2 Results'!B366='Appx--List of Drop-Down Options'!$A$7,'Page 2 Results'!C366="Flush")),"ERROR: Sample PURPOSE and sample TYPE do not match.",""))))</f>
        <v/>
      </c>
      <c r="H366" s="101" t="str">
        <f>IF(AND('Page 2 Results'!F366="",'Page 2 Results'!G366=""),"",IF('Page 2 Results'!G366="","ERROR:  Use type of this outlet is missing.",IF(AND(OR(COUNTIF('Appx--List of Drop-Down Options'!$B$5:$B$10,'Page 2 Results'!F366)&gt;0,COUNTIF('Appx--List of Drop-Down Options'!$B$14:$B$15,'Page 2 Results'!F366)&gt;0,COUNTIF('Appx--List of Drop-Down Options'!$B$20:$B$22,'Page 2 Results'!F366)&gt;0,COUNTIF('Appx--List of Drop-Down Options'!$B$30,'Page 2 Results'!F366)&gt;0),'Page 2 Results'!G366="No (= Non-Consumption)"),"ERROR:  This type of outlet must be consumption.","")))</f>
        <v/>
      </c>
      <c r="N366" s="35"/>
      <c r="O366" s="34"/>
      <c r="P366" s="34"/>
      <c r="S366" s="33"/>
      <c r="U366" s="33"/>
      <c r="AB366" s="36"/>
      <c r="AC366" s="36"/>
      <c r="AD366" s="83"/>
      <c r="AE366" s="35"/>
      <c r="AF366" s="37"/>
      <c r="AJ366" s="36"/>
      <c r="AM366" s="92" t="str">
        <f>IF(AND(ISBLANK('Page 2 Results'!P366),ISBLANK('Page 2 Results'!AB366),ISBLANK('Page 2 Results'!AC366),ISBLANK('Page 2 Results'!AJ366),ISBLANK('Page 2 Results'!AK366)),"",IF(OR(ISBLANK('Page 2 Results'!P366),ISBLANK('Page 2 Results'!AB366),ISBLANK('Page 2 Results'!AC366),ISBLANK('Page 2 Results'!AJ366),ISBLANK('Page 2 Results'!AK366)),"DATE ERROR!! At least one of the dates is missing.",IF(AND('Page 2 Results'!O366&lt;='Page 2 Results'!P366,ROUNDDOWN('Page 2 Results'!P366,0)&lt;='Page 2 Results'!AB366,'Page 2 Results'!AB366&lt;='Page 2 Results'!AC366,'Page 2 Results'!AC366&lt;='Page 2 Results'!AJ366,'Page 2 Results'!AJ366&lt;='Page 2 Results'!AK366),"","DATE ERROR!! Please double check the dates you provided.")))</f>
        <v/>
      </c>
      <c r="AN366" s="85" t="str">
        <f>IF(AND(ISBLANK('Page 2 Results'!O366),ISBLANK('Page 2 Results'!P366),ISBLANK('Page 2 Results'!C366)),"",IF('Page 2 Results'!C366="Flush","**Flush Sample**",IF(OR('Page 2 Results'!F366="Ice Machine (Stand Alone)",'Page 2 Results'!F366="Ice Machine (in Refrigerator) -- Not required if non-metal water line"),"**Ice Machine**",ROUND(('Page 2 Results'!P366-'Page 2 Results'!O366)*24,9))))</f>
        <v/>
      </c>
      <c r="AO366" s="85" t="str">
        <f>IF(ISBLANK('Page 2 Results'!AF366),"",IF(ISTEXT('Page 2 Results'!AF366),"No",IF(OR(AND('Page 2 Results'!AF366&gt;=5.5,'Page 2 Results'!AG366="ppb (= ug/L)"),AND('Page 2 Results'!AF366&gt;=5.5/1000,'Page 2 Results'!AG366="ppm (= mg/L)")),"Yes","No")))</f>
        <v/>
      </c>
      <c r="AP366" s="78" t="str">
        <f>IF(AND('Page 2 Results'!AO366="Yes",'Page 2 Results'!G366="Yes (= Consumption)"),"Lead Result = "&amp;IF('Page 2 Results'!AG366="ppm (= mg/L)",'Page 2 Results'!AF366*1000,'Page 2 Results'!AF366)&amp;" ppb &lt;-- Within 24 hours of receipt of laboratory report, access to this consumption outlet must be closed.",IF(AND('Page 2 Results'!AO366="Yes",'Page 2 Results'!G366="No (= Non-Consumption)"),"Lead Result = "&amp;IF('Page 2 Results'!AG366="ppm (= mg/L)",'Page 2 Results'!AF366*1000,'Page 2 Results'!AF366)&amp;" ppb &lt;-- Within 24 hours of receipt of laboratory report, signage must be posted on this non-consumption outlet OR access to this non-consumption outlet must be closed.",""))</f>
        <v/>
      </c>
    </row>
    <row r="367" spans="4:42" x14ac:dyDescent="0.25">
      <c r="D367" s="90" t="str">
        <f>IF(AND('Page 2 Results'!B367="",'Page 2 Results'!C367=""),"",IF('Page 2 Results'!B367="","ERROR: Sample purpose is missing.",IF('Page 2 Results'!C367="","ERROR: Sample type is missing.",IF(OR(AND('Page 2 Results'!B367='Appx--List of Drop-Down Options'!$A$6,'Page 2 Results'!C367="First-Draw"),AND('Page 2 Results'!B367='Appx--List of Drop-Down Options'!$A$7,'Page 2 Results'!C367="Flush")),"ERROR: Sample PURPOSE and sample TYPE do not match.",""))))</f>
        <v/>
      </c>
      <c r="H367" s="101" t="str">
        <f>IF(AND('Page 2 Results'!F367="",'Page 2 Results'!G367=""),"",IF('Page 2 Results'!G367="","ERROR:  Use type of this outlet is missing.",IF(AND(OR(COUNTIF('Appx--List of Drop-Down Options'!$B$5:$B$10,'Page 2 Results'!F367)&gt;0,COUNTIF('Appx--List of Drop-Down Options'!$B$14:$B$15,'Page 2 Results'!F367)&gt;0,COUNTIF('Appx--List of Drop-Down Options'!$B$20:$B$22,'Page 2 Results'!F367)&gt;0,COUNTIF('Appx--List of Drop-Down Options'!$B$30,'Page 2 Results'!F367)&gt;0),'Page 2 Results'!G367="No (= Non-Consumption)"),"ERROR:  This type of outlet must be consumption.","")))</f>
        <v/>
      </c>
      <c r="N367" s="35"/>
      <c r="O367" s="34"/>
      <c r="P367" s="34"/>
      <c r="S367" s="33"/>
      <c r="U367" s="33"/>
      <c r="AB367" s="36"/>
      <c r="AC367" s="36"/>
      <c r="AD367" s="83"/>
      <c r="AE367" s="35"/>
      <c r="AF367" s="37"/>
      <c r="AJ367" s="36"/>
      <c r="AM367" s="92" t="str">
        <f>IF(AND(ISBLANK('Page 2 Results'!P367),ISBLANK('Page 2 Results'!AB367),ISBLANK('Page 2 Results'!AC367),ISBLANK('Page 2 Results'!AJ367),ISBLANK('Page 2 Results'!AK367)),"",IF(OR(ISBLANK('Page 2 Results'!P367),ISBLANK('Page 2 Results'!AB367),ISBLANK('Page 2 Results'!AC367),ISBLANK('Page 2 Results'!AJ367),ISBLANK('Page 2 Results'!AK367)),"DATE ERROR!! At least one of the dates is missing.",IF(AND('Page 2 Results'!O367&lt;='Page 2 Results'!P367,ROUNDDOWN('Page 2 Results'!P367,0)&lt;='Page 2 Results'!AB367,'Page 2 Results'!AB367&lt;='Page 2 Results'!AC367,'Page 2 Results'!AC367&lt;='Page 2 Results'!AJ367,'Page 2 Results'!AJ367&lt;='Page 2 Results'!AK367),"","DATE ERROR!! Please double check the dates you provided.")))</f>
        <v/>
      </c>
      <c r="AN367" s="85" t="str">
        <f>IF(AND(ISBLANK('Page 2 Results'!O367),ISBLANK('Page 2 Results'!P367),ISBLANK('Page 2 Results'!C367)),"",IF('Page 2 Results'!C367="Flush","**Flush Sample**",IF(OR('Page 2 Results'!F367="Ice Machine (Stand Alone)",'Page 2 Results'!F367="Ice Machine (in Refrigerator) -- Not required if non-metal water line"),"**Ice Machine**",ROUND(('Page 2 Results'!P367-'Page 2 Results'!O367)*24,9))))</f>
        <v/>
      </c>
      <c r="AO367" s="85" t="str">
        <f>IF(ISBLANK('Page 2 Results'!AF367),"",IF(ISTEXT('Page 2 Results'!AF367),"No",IF(OR(AND('Page 2 Results'!AF367&gt;=5.5,'Page 2 Results'!AG367="ppb (= ug/L)"),AND('Page 2 Results'!AF367&gt;=5.5/1000,'Page 2 Results'!AG367="ppm (= mg/L)")),"Yes","No")))</f>
        <v/>
      </c>
      <c r="AP367" s="78" t="str">
        <f>IF(AND('Page 2 Results'!AO367="Yes",'Page 2 Results'!G367="Yes (= Consumption)"),"Lead Result = "&amp;IF('Page 2 Results'!AG367="ppm (= mg/L)",'Page 2 Results'!AF367*1000,'Page 2 Results'!AF367)&amp;" ppb &lt;-- Within 24 hours of receipt of laboratory report, access to this consumption outlet must be closed.",IF(AND('Page 2 Results'!AO367="Yes",'Page 2 Results'!G367="No (= Non-Consumption)"),"Lead Result = "&amp;IF('Page 2 Results'!AG367="ppm (= mg/L)",'Page 2 Results'!AF367*1000,'Page 2 Results'!AF367)&amp;" ppb &lt;-- Within 24 hours of receipt of laboratory report, signage must be posted on this non-consumption outlet OR access to this non-consumption outlet must be closed.",""))</f>
        <v/>
      </c>
    </row>
    <row r="368" spans="4:42" x14ac:dyDescent="0.25">
      <c r="D368" s="90" t="str">
        <f>IF(AND('Page 2 Results'!B368="",'Page 2 Results'!C368=""),"",IF('Page 2 Results'!B368="","ERROR: Sample purpose is missing.",IF('Page 2 Results'!C368="","ERROR: Sample type is missing.",IF(OR(AND('Page 2 Results'!B368='Appx--List of Drop-Down Options'!$A$6,'Page 2 Results'!C368="First-Draw"),AND('Page 2 Results'!B368='Appx--List of Drop-Down Options'!$A$7,'Page 2 Results'!C368="Flush")),"ERROR: Sample PURPOSE and sample TYPE do not match.",""))))</f>
        <v/>
      </c>
      <c r="H368" s="101" t="str">
        <f>IF(AND('Page 2 Results'!F368="",'Page 2 Results'!G368=""),"",IF('Page 2 Results'!G368="","ERROR:  Use type of this outlet is missing.",IF(AND(OR(COUNTIF('Appx--List of Drop-Down Options'!$B$5:$B$10,'Page 2 Results'!F368)&gt;0,COUNTIF('Appx--List of Drop-Down Options'!$B$14:$B$15,'Page 2 Results'!F368)&gt;0,COUNTIF('Appx--List of Drop-Down Options'!$B$20:$B$22,'Page 2 Results'!F368)&gt;0,COUNTIF('Appx--List of Drop-Down Options'!$B$30,'Page 2 Results'!F368)&gt;0),'Page 2 Results'!G368="No (= Non-Consumption)"),"ERROR:  This type of outlet must be consumption.","")))</f>
        <v/>
      </c>
      <c r="N368" s="35"/>
      <c r="O368" s="34"/>
      <c r="P368" s="34"/>
      <c r="S368" s="33"/>
      <c r="U368" s="33"/>
      <c r="AB368" s="36"/>
      <c r="AC368" s="36"/>
      <c r="AD368" s="83"/>
      <c r="AE368" s="35"/>
      <c r="AF368" s="37"/>
      <c r="AJ368" s="36"/>
      <c r="AM368" s="92" t="str">
        <f>IF(AND(ISBLANK('Page 2 Results'!P368),ISBLANK('Page 2 Results'!AB368),ISBLANK('Page 2 Results'!AC368),ISBLANK('Page 2 Results'!AJ368),ISBLANK('Page 2 Results'!AK368)),"",IF(OR(ISBLANK('Page 2 Results'!P368),ISBLANK('Page 2 Results'!AB368),ISBLANK('Page 2 Results'!AC368),ISBLANK('Page 2 Results'!AJ368),ISBLANK('Page 2 Results'!AK368)),"DATE ERROR!! At least one of the dates is missing.",IF(AND('Page 2 Results'!O368&lt;='Page 2 Results'!P368,ROUNDDOWN('Page 2 Results'!P368,0)&lt;='Page 2 Results'!AB368,'Page 2 Results'!AB368&lt;='Page 2 Results'!AC368,'Page 2 Results'!AC368&lt;='Page 2 Results'!AJ368,'Page 2 Results'!AJ368&lt;='Page 2 Results'!AK368),"","DATE ERROR!! Please double check the dates you provided.")))</f>
        <v/>
      </c>
      <c r="AN368" s="85" t="str">
        <f>IF(AND(ISBLANK('Page 2 Results'!O368),ISBLANK('Page 2 Results'!P368),ISBLANK('Page 2 Results'!C368)),"",IF('Page 2 Results'!C368="Flush","**Flush Sample**",IF(OR('Page 2 Results'!F368="Ice Machine (Stand Alone)",'Page 2 Results'!F368="Ice Machine (in Refrigerator) -- Not required if non-metal water line"),"**Ice Machine**",ROUND(('Page 2 Results'!P368-'Page 2 Results'!O368)*24,9))))</f>
        <v/>
      </c>
      <c r="AO368" s="85" t="str">
        <f>IF(ISBLANK('Page 2 Results'!AF368),"",IF(ISTEXT('Page 2 Results'!AF368),"No",IF(OR(AND('Page 2 Results'!AF368&gt;=5.5,'Page 2 Results'!AG368="ppb (= ug/L)"),AND('Page 2 Results'!AF368&gt;=5.5/1000,'Page 2 Results'!AG368="ppm (= mg/L)")),"Yes","No")))</f>
        <v/>
      </c>
      <c r="AP368" s="78" t="str">
        <f>IF(AND('Page 2 Results'!AO368="Yes",'Page 2 Results'!G368="Yes (= Consumption)"),"Lead Result = "&amp;IF('Page 2 Results'!AG368="ppm (= mg/L)",'Page 2 Results'!AF368*1000,'Page 2 Results'!AF368)&amp;" ppb &lt;-- Within 24 hours of receipt of laboratory report, access to this consumption outlet must be closed.",IF(AND('Page 2 Results'!AO368="Yes",'Page 2 Results'!G368="No (= Non-Consumption)"),"Lead Result = "&amp;IF('Page 2 Results'!AG368="ppm (= mg/L)",'Page 2 Results'!AF368*1000,'Page 2 Results'!AF368)&amp;" ppb &lt;-- Within 24 hours of receipt of laboratory report, signage must be posted on this non-consumption outlet OR access to this non-consumption outlet must be closed.",""))</f>
        <v/>
      </c>
    </row>
    <row r="369" spans="4:42" x14ac:dyDescent="0.25">
      <c r="D369" s="90" t="str">
        <f>IF(AND('Page 2 Results'!B369="",'Page 2 Results'!C369=""),"",IF('Page 2 Results'!B369="","ERROR: Sample purpose is missing.",IF('Page 2 Results'!C369="","ERROR: Sample type is missing.",IF(OR(AND('Page 2 Results'!B369='Appx--List of Drop-Down Options'!$A$6,'Page 2 Results'!C369="First-Draw"),AND('Page 2 Results'!B369='Appx--List of Drop-Down Options'!$A$7,'Page 2 Results'!C369="Flush")),"ERROR: Sample PURPOSE and sample TYPE do not match.",""))))</f>
        <v/>
      </c>
      <c r="H369" s="101" t="str">
        <f>IF(AND('Page 2 Results'!F369="",'Page 2 Results'!G369=""),"",IF('Page 2 Results'!G369="","ERROR:  Use type of this outlet is missing.",IF(AND(OR(COUNTIF('Appx--List of Drop-Down Options'!$B$5:$B$10,'Page 2 Results'!F369)&gt;0,COUNTIF('Appx--List of Drop-Down Options'!$B$14:$B$15,'Page 2 Results'!F369)&gt;0,COUNTIF('Appx--List of Drop-Down Options'!$B$20:$B$22,'Page 2 Results'!F369)&gt;0,COUNTIF('Appx--List of Drop-Down Options'!$B$30,'Page 2 Results'!F369)&gt;0),'Page 2 Results'!G369="No (= Non-Consumption)"),"ERROR:  This type of outlet must be consumption.","")))</f>
        <v/>
      </c>
      <c r="N369" s="35"/>
      <c r="O369" s="34"/>
      <c r="P369" s="34"/>
      <c r="S369" s="33"/>
      <c r="U369" s="33"/>
      <c r="AB369" s="36"/>
      <c r="AC369" s="36"/>
      <c r="AD369" s="83"/>
      <c r="AE369" s="35"/>
      <c r="AF369" s="37"/>
      <c r="AJ369" s="36"/>
      <c r="AM369" s="92" t="str">
        <f>IF(AND(ISBLANK('Page 2 Results'!P369),ISBLANK('Page 2 Results'!AB369),ISBLANK('Page 2 Results'!AC369),ISBLANK('Page 2 Results'!AJ369),ISBLANK('Page 2 Results'!AK369)),"",IF(OR(ISBLANK('Page 2 Results'!P369),ISBLANK('Page 2 Results'!AB369),ISBLANK('Page 2 Results'!AC369),ISBLANK('Page 2 Results'!AJ369),ISBLANK('Page 2 Results'!AK369)),"DATE ERROR!! At least one of the dates is missing.",IF(AND('Page 2 Results'!O369&lt;='Page 2 Results'!P369,ROUNDDOWN('Page 2 Results'!P369,0)&lt;='Page 2 Results'!AB369,'Page 2 Results'!AB369&lt;='Page 2 Results'!AC369,'Page 2 Results'!AC369&lt;='Page 2 Results'!AJ369,'Page 2 Results'!AJ369&lt;='Page 2 Results'!AK369),"","DATE ERROR!! Please double check the dates you provided.")))</f>
        <v/>
      </c>
      <c r="AN369" s="85" t="str">
        <f>IF(AND(ISBLANK('Page 2 Results'!O369),ISBLANK('Page 2 Results'!P369),ISBLANK('Page 2 Results'!C369)),"",IF('Page 2 Results'!C369="Flush","**Flush Sample**",IF(OR('Page 2 Results'!F369="Ice Machine (Stand Alone)",'Page 2 Results'!F369="Ice Machine (in Refrigerator) -- Not required if non-metal water line"),"**Ice Machine**",ROUND(('Page 2 Results'!P369-'Page 2 Results'!O369)*24,9))))</f>
        <v/>
      </c>
      <c r="AO369" s="85" t="str">
        <f>IF(ISBLANK('Page 2 Results'!AF369),"",IF(ISTEXT('Page 2 Results'!AF369),"No",IF(OR(AND('Page 2 Results'!AF369&gt;=5.5,'Page 2 Results'!AG369="ppb (= ug/L)"),AND('Page 2 Results'!AF369&gt;=5.5/1000,'Page 2 Results'!AG369="ppm (= mg/L)")),"Yes","No")))</f>
        <v/>
      </c>
      <c r="AP369" s="78" t="str">
        <f>IF(AND('Page 2 Results'!AO369="Yes",'Page 2 Results'!G369="Yes (= Consumption)"),"Lead Result = "&amp;IF('Page 2 Results'!AG369="ppm (= mg/L)",'Page 2 Results'!AF369*1000,'Page 2 Results'!AF369)&amp;" ppb &lt;-- Within 24 hours of receipt of laboratory report, access to this consumption outlet must be closed.",IF(AND('Page 2 Results'!AO369="Yes",'Page 2 Results'!G369="No (= Non-Consumption)"),"Lead Result = "&amp;IF('Page 2 Results'!AG369="ppm (= mg/L)",'Page 2 Results'!AF369*1000,'Page 2 Results'!AF369)&amp;" ppb &lt;-- Within 24 hours of receipt of laboratory report, signage must be posted on this non-consumption outlet OR access to this non-consumption outlet must be closed.",""))</f>
        <v/>
      </c>
    </row>
    <row r="370" spans="4:42" x14ac:dyDescent="0.25">
      <c r="D370" s="90" t="str">
        <f>IF(AND('Page 2 Results'!B370="",'Page 2 Results'!C370=""),"",IF('Page 2 Results'!B370="","ERROR: Sample purpose is missing.",IF('Page 2 Results'!C370="","ERROR: Sample type is missing.",IF(OR(AND('Page 2 Results'!B370='Appx--List of Drop-Down Options'!$A$6,'Page 2 Results'!C370="First-Draw"),AND('Page 2 Results'!B370='Appx--List of Drop-Down Options'!$A$7,'Page 2 Results'!C370="Flush")),"ERROR: Sample PURPOSE and sample TYPE do not match.",""))))</f>
        <v/>
      </c>
      <c r="H370" s="101" t="str">
        <f>IF(AND('Page 2 Results'!F370="",'Page 2 Results'!G370=""),"",IF('Page 2 Results'!G370="","ERROR:  Use type of this outlet is missing.",IF(AND(OR(COUNTIF('Appx--List of Drop-Down Options'!$B$5:$B$10,'Page 2 Results'!F370)&gt;0,COUNTIF('Appx--List of Drop-Down Options'!$B$14:$B$15,'Page 2 Results'!F370)&gt;0,COUNTIF('Appx--List of Drop-Down Options'!$B$20:$B$22,'Page 2 Results'!F370)&gt;0,COUNTIF('Appx--List of Drop-Down Options'!$B$30,'Page 2 Results'!F370)&gt;0),'Page 2 Results'!G370="No (= Non-Consumption)"),"ERROR:  This type of outlet must be consumption.","")))</f>
        <v/>
      </c>
      <c r="N370" s="35"/>
      <c r="O370" s="34"/>
      <c r="P370" s="34"/>
      <c r="S370" s="33"/>
      <c r="U370" s="33"/>
      <c r="AB370" s="36"/>
      <c r="AC370" s="36"/>
      <c r="AD370" s="83"/>
      <c r="AE370" s="35"/>
      <c r="AF370" s="37"/>
      <c r="AJ370" s="36"/>
      <c r="AM370" s="92" t="str">
        <f>IF(AND(ISBLANK('Page 2 Results'!P370),ISBLANK('Page 2 Results'!AB370),ISBLANK('Page 2 Results'!AC370),ISBLANK('Page 2 Results'!AJ370),ISBLANK('Page 2 Results'!AK370)),"",IF(OR(ISBLANK('Page 2 Results'!P370),ISBLANK('Page 2 Results'!AB370),ISBLANK('Page 2 Results'!AC370),ISBLANK('Page 2 Results'!AJ370),ISBLANK('Page 2 Results'!AK370)),"DATE ERROR!! At least one of the dates is missing.",IF(AND('Page 2 Results'!O370&lt;='Page 2 Results'!P370,ROUNDDOWN('Page 2 Results'!P370,0)&lt;='Page 2 Results'!AB370,'Page 2 Results'!AB370&lt;='Page 2 Results'!AC370,'Page 2 Results'!AC370&lt;='Page 2 Results'!AJ370,'Page 2 Results'!AJ370&lt;='Page 2 Results'!AK370),"","DATE ERROR!! Please double check the dates you provided.")))</f>
        <v/>
      </c>
      <c r="AN370" s="85" t="str">
        <f>IF(AND(ISBLANK('Page 2 Results'!O370),ISBLANK('Page 2 Results'!P370),ISBLANK('Page 2 Results'!C370)),"",IF('Page 2 Results'!C370="Flush","**Flush Sample**",IF(OR('Page 2 Results'!F370="Ice Machine (Stand Alone)",'Page 2 Results'!F370="Ice Machine (in Refrigerator) -- Not required if non-metal water line"),"**Ice Machine**",ROUND(('Page 2 Results'!P370-'Page 2 Results'!O370)*24,9))))</f>
        <v/>
      </c>
      <c r="AO370" s="85" t="str">
        <f>IF(ISBLANK('Page 2 Results'!AF370),"",IF(ISTEXT('Page 2 Results'!AF370),"No",IF(OR(AND('Page 2 Results'!AF370&gt;=5.5,'Page 2 Results'!AG370="ppb (= ug/L)"),AND('Page 2 Results'!AF370&gt;=5.5/1000,'Page 2 Results'!AG370="ppm (= mg/L)")),"Yes","No")))</f>
        <v/>
      </c>
      <c r="AP370" s="78" t="str">
        <f>IF(AND('Page 2 Results'!AO370="Yes",'Page 2 Results'!G370="Yes (= Consumption)"),"Lead Result = "&amp;IF('Page 2 Results'!AG370="ppm (= mg/L)",'Page 2 Results'!AF370*1000,'Page 2 Results'!AF370)&amp;" ppb &lt;-- Within 24 hours of receipt of laboratory report, access to this consumption outlet must be closed.",IF(AND('Page 2 Results'!AO370="Yes",'Page 2 Results'!G370="No (= Non-Consumption)"),"Lead Result = "&amp;IF('Page 2 Results'!AG370="ppm (= mg/L)",'Page 2 Results'!AF370*1000,'Page 2 Results'!AF370)&amp;" ppb &lt;-- Within 24 hours of receipt of laboratory report, signage must be posted on this non-consumption outlet OR access to this non-consumption outlet must be closed.",""))</f>
        <v/>
      </c>
    </row>
    <row r="371" spans="4:42" x14ac:dyDescent="0.25">
      <c r="D371" s="90" t="str">
        <f>IF(AND('Page 2 Results'!B371="",'Page 2 Results'!C371=""),"",IF('Page 2 Results'!B371="","ERROR: Sample purpose is missing.",IF('Page 2 Results'!C371="","ERROR: Sample type is missing.",IF(OR(AND('Page 2 Results'!B371='Appx--List of Drop-Down Options'!$A$6,'Page 2 Results'!C371="First-Draw"),AND('Page 2 Results'!B371='Appx--List of Drop-Down Options'!$A$7,'Page 2 Results'!C371="Flush")),"ERROR: Sample PURPOSE and sample TYPE do not match.",""))))</f>
        <v/>
      </c>
      <c r="H371" s="101" t="str">
        <f>IF(AND('Page 2 Results'!F371="",'Page 2 Results'!G371=""),"",IF('Page 2 Results'!G371="","ERROR:  Use type of this outlet is missing.",IF(AND(OR(COUNTIF('Appx--List of Drop-Down Options'!$B$5:$B$10,'Page 2 Results'!F371)&gt;0,COUNTIF('Appx--List of Drop-Down Options'!$B$14:$B$15,'Page 2 Results'!F371)&gt;0,COUNTIF('Appx--List of Drop-Down Options'!$B$20:$B$22,'Page 2 Results'!F371)&gt;0,COUNTIF('Appx--List of Drop-Down Options'!$B$30,'Page 2 Results'!F371)&gt;0),'Page 2 Results'!G371="No (= Non-Consumption)"),"ERROR:  This type of outlet must be consumption.","")))</f>
        <v/>
      </c>
      <c r="N371" s="35"/>
      <c r="O371" s="34"/>
      <c r="P371" s="34"/>
      <c r="S371" s="33"/>
      <c r="U371" s="33"/>
      <c r="AB371" s="36"/>
      <c r="AC371" s="36"/>
      <c r="AD371" s="83"/>
      <c r="AE371" s="35"/>
      <c r="AF371" s="37"/>
      <c r="AJ371" s="36"/>
      <c r="AM371" s="92" t="str">
        <f>IF(AND(ISBLANK('Page 2 Results'!P371),ISBLANK('Page 2 Results'!AB371),ISBLANK('Page 2 Results'!AC371),ISBLANK('Page 2 Results'!AJ371),ISBLANK('Page 2 Results'!AK371)),"",IF(OR(ISBLANK('Page 2 Results'!P371),ISBLANK('Page 2 Results'!AB371),ISBLANK('Page 2 Results'!AC371),ISBLANK('Page 2 Results'!AJ371),ISBLANK('Page 2 Results'!AK371)),"DATE ERROR!! At least one of the dates is missing.",IF(AND('Page 2 Results'!O371&lt;='Page 2 Results'!P371,ROUNDDOWN('Page 2 Results'!P371,0)&lt;='Page 2 Results'!AB371,'Page 2 Results'!AB371&lt;='Page 2 Results'!AC371,'Page 2 Results'!AC371&lt;='Page 2 Results'!AJ371,'Page 2 Results'!AJ371&lt;='Page 2 Results'!AK371),"","DATE ERROR!! Please double check the dates you provided.")))</f>
        <v/>
      </c>
      <c r="AN371" s="85" t="str">
        <f>IF(AND(ISBLANK('Page 2 Results'!O371),ISBLANK('Page 2 Results'!P371),ISBLANK('Page 2 Results'!C371)),"",IF('Page 2 Results'!C371="Flush","**Flush Sample**",IF(OR('Page 2 Results'!F371="Ice Machine (Stand Alone)",'Page 2 Results'!F371="Ice Machine (in Refrigerator) -- Not required if non-metal water line"),"**Ice Machine**",ROUND(('Page 2 Results'!P371-'Page 2 Results'!O371)*24,9))))</f>
        <v/>
      </c>
      <c r="AO371" s="85" t="str">
        <f>IF(ISBLANK('Page 2 Results'!AF371),"",IF(ISTEXT('Page 2 Results'!AF371),"No",IF(OR(AND('Page 2 Results'!AF371&gt;=5.5,'Page 2 Results'!AG371="ppb (= ug/L)"),AND('Page 2 Results'!AF371&gt;=5.5/1000,'Page 2 Results'!AG371="ppm (= mg/L)")),"Yes","No")))</f>
        <v/>
      </c>
      <c r="AP371" s="78" t="str">
        <f>IF(AND('Page 2 Results'!AO371="Yes",'Page 2 Results'!G371="Yes (= Consumption)"),"Lead Result = "&amp;IF('Page 2 Results'!AG371="ppm (= mg/L)",'Page 2 Results'!AF371*1000,'Page 2 Results'!AF371)&amp;" ppb &lt;-- Within 24 hours of receipt of laboratory report, access to this consumption outlet must be closed.",IF(AND('Page 2 Results'!AO371="Yes",'Page 2 Results'!G371="No (= Non-Consumption)"),"Lead Result = "&amp;IF('Page 2 Results'!AG371="ppm (= mg/L)",'Page 2 Results'!AF371*1000,'Page 2 Results'!AF371)&amp;" ppb &lt;-- Within 24 hours of receipt of laboratory report, signage must be posted on this non-consumption outlet OR access to this non-consumption outlet must be closed.",""))</f>
        <v/>
      </c>
    </row>
    <row r="372" spans="4:42" x14ac:dyDescent="0.25">
      <c r="D372" s="90" t="str">
        <f>IF(AND('Page 2 Results'!B372="",'Page 2 Results'!C372=""),"",IF('Page 2 Results'!B372="","ERROR: Sample purpose is missing.",IF('Page 2 Results'!C372="","ERROR: Sample type is missing.",IF(OR(AND('Page 2 Results'!B372='Appx--List of Drop-Down Options'!$A$6,'Page 2 Results'!C372="First-Draw"),AND('Page 2 Results'!B372='Appx--List of Drop-Down Options'!$A$7,'Page 2 Results'!C372="Flush")),"ERROR: Sample PURPOSE and sample TYPE do not match.",""))))</f>
        <v/>
      </c>
      <c r="H372" s="101" t="str">
        <f>IF(AND('Page 2 Results'!F372="",'Page 2 Results'!G372=""),"",IF('Page 2 Results'!G372="","ERROR:  Use type of this outlet is missing.",IF(AND(OR(COUNTIF('Appx--List of Drop-Down Options'!$B$5:$B$10,'Page 2 Results'!F372)&gt;0,COUNTIF('Appx--List of Drop-Down Options'!$B$14:$B$15,'Page 2 Results'!F372)&gt;0,COUNTIF('Appx--List of Drop-Down Options'!$B$20:$B$22,'Page 2 Results'!F372)&gt;0,COUNTIF('Appx--List of Drop-Down Options'!$B$30,'Page 2 Results'!F372)&gt;0),'Page 2 Results'!G372="No (= Non-Consumption)"),"ERROR:  This type of outlet must be consumption.","")))</f>
        <v/>
      </c>
      <c r="N372" s="35"/>
      <c r="O372" s="34"/>
      <c r="P372" s="34"/>
      <c r="S372" s="33"/>
      <c r="U372" s="33"/>
      <c r="AB372" s="36"/>
      <c r="AC372" s="36"/>
      <c r="AD372" s="83"/>
      <c r="AE372" s="35"/>
      <c r="AF372" s="37"/>
      <c r="AJ372" s="36"/>
      <c r="AM372" s="92" t="str">
        <f>IF(AND(ISBLANK('Page 2 Results'!P372),ISBLANK('Page 2 Results'!AB372),ISBLANK('Page 2 Results'!AC372),ISBLANK('Page 2 Results'!AJ372),ISBLANK('Page 2 Results'!AK372)),"",IF(OR(ISBLANK('Page 2 Results'!P372),ISBLANK('Page 2 Results'!AB372),ISBLANK('Page 2 Results'!AC372),ISBLANK('Page 2 Results'!AJ372),ISBLANK('Page 2 Results'!AK372)),"DATE ERROR!! At least one of the dates is missing.",IF(AND('Page 2 Results'!O372&lt;='Page 2 Results'!P372,ROUNDDOWN('Page 2 Results'!P372,0)&lt;='Page 2 Results'!AB372,'Page 2 Results'!AB372&lt;='Page 2 Results'!AC372,'Page 2 Results'!AC372&lt;='Page 2 Results'!AJ372,'Page 2 Results'!AJ372&lt;='Page 2 Results'!AK372),"","DATE ERROR!! Please double check the dates you provided.")))</f>
        <v/>
      </c>
      <c r="AN372" s="85" t="str">
        <f>IF(AND(ISBLANK('Page 2 Results'!O372),ISBLANK('Page 2 Results'!P372),ISBLANK('Page 2 Results'!C372)),"",IF('Page 2 Results'!C372="Flush","**Flush Sample**",IF(OR('Page 2 Results'!F372="Ice Machine (Stand Alone)",'Page 2 Results'!F372="Ice Machine (in Refrigerator) -- Not required if non-metal water line"),"**Ice Machine**",ROUND(('Page 2 Results'!P372-'Page 2 Results'!O372)*24,9))))</f>
        <v/>
      </c>
      <c r="AO372" s="85" t="str">
        <f>IF(ISBLANK('Page 2 Results'!AF372),"",IF(ISTEXT('Page 2 Results'!AF372),"No",IF(OR(AND('Page 2 Results'!AF372&gt;=5.5,'Page 2 Results'!AG372="ppb (= ug/L)"),AND('Page 2 Results'!AF372&gt;=5.5/1000,'Page 2 Results'!AG372="ppm (= mg/L)")),"Yes","No")))</f>
        <v/>
      </c>
      <c r="AP372" s="78" t="str">
        <f>IF(AND('Page 2 Results'!AO372="Yes",'Page 2 Results'!G372="Yes (= Consumption)"),"Lead Result = "&amp;IF('Page 2 Results'!AG372="ppm (= mg/L)",'Page 2 Results'!AF372*1000,'Page 2 Results'!AF372)&amp;" ppb &lt;-- Within 24 hours of receipt of laboratory report, access to this consumption outlet must be closed.",IF(AND('Page 2 Results'!AO372="Yes",'Page 2 Results'!G372="No (= Non-Consumption)"),"Lead Result = "&amp;IF('Page 2 Results'!AG372="ppm (= mg/L)",'Page 2 Results'!AF372*1000,'Page 2 Results'!AF372)&amp;" ppb &lt;-- Within 24 hours of receipt of laboratory report, signage must be posted on this non-consumption outlet OR access to this non-consumption outlet must be closed.",""))</f>
        <v/>
      </c>
    </row>
    <row r="373" spans="4:42" x14ac:dyDescent="0.25">
      <c r="D373" s="90" t="str">
        <f>IF(AND('Page 2 Results'!B373="",'Page 2 Results'!C373=""),"",IF('Page 2 Results'!B373="","ERROR: Sample purpose is missing.",IF('Page 2 Results'!C373="","ERROR: Sample type is missing.",IF(OR(AND('Page 2 Results'!B373='Appx--List of Drop-Down Options'!$A$6,'Page 2 Results'!C373="First-Draw"),AND('Page 2 Results'!B373='Appx--List of Drop-Down Options'!$A$7,'Page 2 Results'!C373="Flush")),"ERROR: Sample PURPOSE and sample TYPE do not match.",""))))</f>
        <v/>
      </c>
      <c r="H373" s="101" t="str">
        <f>IF(AND('Page 2 Results'!F373="",'Page 2 Results'!G373=""),"",IF('Page 2 Results'!G373="","ERROR:  Use type of this outlet is missing.",IF(AND(OR(COUNTIF('Appx--List of Drop-Down Options'!$B$5:$B$10,'Page 2 Results'!F373)&gt;0,COUNTIF('Appx--List of Drop-Down Options'!$B$14:$B$15,'Page 2 Results'!F373)&gt;0,COUNTIF('Appx--List of Drop-Down Options'!$B$20:$B$22,'Page 2 Results'!F373)&gt;0,COUNTIF('Appx--List of Drop-Down Options'!$B$30,'Page 2 Results'!F373)&gt;0),'Page 2 Results'!G373="No (= Non-Consumption)"),"ERROR:  This type of outlet must be consumption.","")))</f>
        <v/>
      </c>
      <c r="N373" s="35"/>
      <c r="O373" s="34"/>
      <c r="P373" s="34"/>
      <c r="S373" s="33"/>
      <c r="U373" s="33"/>
      <c r="AB373" s="36"/>
      <c r="AC373" s="36"/>
      <c r="AD373" s="83"/>
      <c r="AE373" s="35"/>
      <c r="AF373" s="37"/>
      <c r="AJ373" s="36"/>
      <c r="AM373" s="92" t="str">
        <f>IF(AND(ISBLANK('Page 2 Results'!P373),ISBLANK('Page 2 Results'!AB373),ISBLANK('Page 2 Results'!AC373),ISBLANK('Page 2 Results'!AJ373),ISBLANK('Page 2 Results'!AK373)),"",IF(OR(ISBLANK('Page 2 Results'!P373),ISBLANK('Page 2 Results'!AB373),ISBLANK('Page 2 Results'!AC373),ISBLANK('Page 2 Results'!AJ373),ISBLANK('Page 2 Results'!AK373)),"DATE ERROR!! At least one of the dates is missing.",IF(AND('Page 2 Results'!O373&lt;='Page 2 Results'!P373,ROUNDDOWN('Page 2 Results'!P373,0)&lt;='Page 2 Results'!AB373,'Page 2 Results'!AB373&lt;='Page 2 Results'!AC373,'Page 2 Results'!AC373&lt;='Page 2 Results'!AJ373,'Page 2 Results'!AJ373&lt;='Page 2 Results'!AK373),"","DATE ERROR!! Please double check the dates you provided.")))</f>
        <v/>
      </c>
      <c r="AN373" s="85" t="str">
        <f>IF(AND(ISBLANK('Page 2 Results'!O373),ISBLANK('Page 2 Results'!P373),ISBLANK('Page 2 Results'!C373)),"",IF('Page 2 Results'!C373="Flush","**Flush Sample**",IF(OR('Page 2 Results'!F373="Ice Machine (Stand Alone)",'Page 2 Results'!F373="Ice Machine (in Refrigerator) -- Not required if non-metal water line"),"**Ice Machine**",ROUND(('Page 2 Results'!P373-'Page 2 Results'!O373)*24,9))))</f>
        <v/>
      </c>
      <c r="AO373" s="85" t="str">
        <f>IF(ISBLANK('Page 2 Results'!AF373),"",IF(ISTEXT('Page 2 Results'!AF373),"No",IF(OR(AND('Page 2 Results'!AF373&gt;=5.5,'Page 2 Results'!AG373="ppb (= ug/L)"),AND('Page 2 Results'!AF373&gt;=5.5/1000,'Page 2 Results'!AG373="ppm (= mg/L)")),"Yes","No")))</f>
        <v/>
      </c>
      <c r="AP373" s="78" t="str">
        <f>IF(AND('Page 2 Results'!AO373="Yes",'Page 2 Results'!G373="Yes (= Consumption)"),"Lead Result = "&amp;IF('Page 2 Results'!AG373="ppm (= mg/L)",'Page 2 Results'!AF373*1000,'Page 2 Results'!AF373)&amp;" ppb &lt;-- Within 24 hours of receipt of laboratory report, access to this consumption outlet must be closed.",IF(AND('Page 2 Results'!AO373="Yes",'Page 2 Results'!G373="No (= Non-Consumption)"),"Lead Result = "&amp;IF('Page 2 Results'!AG373="ppm (= mg/L)",'Page 2 Results'!AF373*1000,'Page 2 Results'!AF373)&amp;" ppb &lt;-- Within 24 hours of receipt of laboratory report, signage must be posted on this non-consumption outlet OR access to this non-consumption outlet must be closed.",""))</f>
        <v/>
      </c>
    </row>
    <row r="374" spans="4:42" x14ac:dyDescent="0.25">
      <c r="D374" s="90" t="str">
        <f>IF(AND('Page 2 Results'!B374="",'Page 2 Results'!C374=""),"",IF('Page 2 Results'!B374="","ERROR: Sample purpose is missing.",IF('Page 2 Results'!C374="","ERROR: Sample type is missing.",IF(OR(AND('Page 2 Results'!B374='Appx--List of Drop-Down Options'!$A$6,'Page 2 Results'!C374="First-Draw"),AND('Page 2 Results'!B374='Appx--List of Drop-Down Options'!$A$7,'Page 2 Results'!C374="Flush")),"ERROR: Sample PURPOSE and sample TYPE do not match.",""))))</f>
        <v/>
      </c>
      <c r="H374" s="101" t="str">
        <f>IF(AND('Page 2 Results'!F374="",'Page 2 Results'!G374=""),"",IF('Page 2 Results'!G374="","ERROR:  Use type of this outlet is missing.",IF(AND(OR(COUNTIF('Appx--List of Drop-Down Options'!$B$5:$B$10,'Page 2 Results'!F374)&gt;0,COUNTIF('Appx--List of Drop-Down Options'!$B$14:$B$15,'Page 2 Results'!F374)&gt;0,COUNTIF('Appx--List of Drop-Down Options'!$B$20:$B$22,'Page 2 Results'!F374)&gt;0,COUNTIF('Appx--List of Drop-Down Options'!$B$30,'Page 2 Results'!F374)&gt;0),'Page 2 Results'!G374="No (= Non-Consumption)"),"ERROR:  This type of outlet must be consumption.","")))</f>
        <v/>
      </c>
      <c r="N374" s="35"/>
      <c r="O374" s="34"/>
      <c r="P374" s="34"/>
      <c r="S374" s="33"/>
      <c r="U374" s="33"/>
      <c r="AB374" s="36"/>
      <c r="AC374" s="36"/>
      <c r="AD374" s="83"/>
      <c r="AE374" s="35"/>
      <c r="AF374" s="37"/>
      <c r="AJ374" s="36"/>
      <c r="AM374" s="92" t="str">
        <f>IF(AND(ISBLANK('Page 2 Results'!P374),ISBLANK('Page 2 Results'!AB374),ISBLANK('Page 2 Results'!AC374),ISBLANK('Page 2 Results'!AJ374),ISBLANK('Page 2 Results'!AK374)),"",IF(OR(ISBLANK('Page 2 Results'!P374),ISBLANK('Page 2 Results'!AB374),ISBLANK('Page 2 Results'!AC374),ISBLANK('Page 2 Results'!AJ374),ISBLANK('Page 2 Results'!AK374)),"DATE ERROR!! At least one of the dates is missing.",IF(AND('Page 2 Results'!O374&lt;='Page 2 Results'!P374,ROUNDDOWN('Page 2 Results'!P374,0)&lt;='Page 2 Results'!AB374,'Page 2 Results'!AB374&lt;='Page 2 Results'!AC374,'Page 2 Results'!AC374&lt;='Page 2 Results'!AJ374,'Page 2 Results'!AJ374&lt;='Page 2 Results'!AK374),"","DATE ERROR!! Please double check the dates you provided.")))</f>
        <v/>
      </c>
      <c r="AN374" s="85" t="str">
        <f>IF(AND(ISBLANK('Page 2 Results'!O374),ISBLANK('Page 2 Results'!P374),ISBLANK('Page 2 Results'!C374)),"",IF('Page 2 Results'!C374="Flush","**Flush Sample**",IF(OR('Page 2 Results'!F374="Ice Machine (Stand Alone)",'Page 2 Results'!F374="Ice Machine (in Refrigerator) -- Not required if non-metal water line"),"**Ice Machine**",ROUND(('Page 2 Results'!P374-'Page 2 Results'!O374)*24,9))))</f>
        <v/>
      </c>
      <c r="AO374" s="85" t="str">
        <f>IF(ISBLANK('Page 2 Results'!AF374),"",IF(ISTEXT('Page 2 Results'!AF374),"No",IF(OR(AND('Page 2 Results'!AF374&gt;=5.5,'Page 2 Results'!AG374="ppb (= ug/L)"),AND('Page 2 Results'!AF374&gt;=5.5/1000,'Page 2 Results'!AG374="ppm (= mg/L)")),"Yes","No")))</f>
        <v/>
      </c>
      <c r="AP374" s="78" t="str">
        <f>IF(AND('Page 2 Results'!AO374="Yes",'Page 2 Results'!G374="Yes (= Consumption)"),"Lead Result = "&amp;IF('Page 2 Results'!AG374="ppm (= mg/L)",'Page 2 Results'!AF374*1000,'Page 2 Results'!AF374)&amp;" ppb &lt;-- Within 24 hours of receipt of laboratory report, access to this consumption outlet must be closed.",IF(AND('Page 2 Results'!AO374="Yes",'Page 2 Results'!G374="No (= Non-Consumption)"),"Lead Result = "&amp;IF('Page 2 Results'!AG374="ppm (= mg/L)",'Page 2 Results'!AF374*1000,'Page 2 Results'!AF374)&amp;" ppb &lt;-- Within 24 hours of receipt of laboratory report, signage must be posted on this non-consumption outlet OR access to this non-consumption outlet must be closed.",""))</f>
        <v/>
      </c>
    </row>
    <row r="375" spans="4:42" x14ac:dyDescent="0.25">
      <c r="D375" s="90" t="str">
        <f>IF(AND('Page 2 Results'!B375="",'Page 2 Results'!C375=""),"",IF('Page 2 Results'!B375="","ERROR: Sample purpose is missing.",IF('Page 2 Results'!C375="","ERROR: Sample type is missing.",IF(OR(AND('Page 2 Results'!B375='Appx--List of Drop-Down Options'!$A$6,'Page 2 Results'!C375="First-Draw"),AND('Page 2 Results'!B375='Appx--List of Drop-Down Options'!$A$7,'Page 2 Results'!C375="Flush")),"ERROR: Sample PURPOSE and sample TYPE do not match.",""))))</f>
        <v/>
      </c>
      <c r="H375" s="101" t="str">
        <f>IF(AND('Page 2 Results'!F375="",'Page 2 Results'!G375=""),"",IF('Page 2 Results'!G375="","ERROR:  Use type of this outlet is missing.",IF(AND(OR(COUNTIF('Appx--List of Drop-Down Options'!$B$5:$B$10,'Page 2 Results'!F375)&gt;0,COUNTIF('Appx--List of Drop-Down Options'!$B$14:$B$15,'Page 2 Results'!F375)&gt;0,COUNTIF('Appx--List of Drop-Down Options'!$B$20:$B$22,'Page 2 Results'!F375)&gt;0,COUNTIF('Appx--List of Drop-Down Options'!$B$30,'Page 2 Results'!F375)&gt;0),'Page 2 Results'!G375="No (= Non-Consumption)"),"ERROR:  This type of outlet must be consumption.","")))</f>
        <v/>
      </c>
      <c r="N375" s="35"/>
      <c r="O375" s="34"/>
      <c r="P375" s="34"/>
      <c r="S375" s="33"/>
      <c r="U375" s="33"/>
      <c r="AB375" s="36"/>
      <c r="AC375" s="36"/>
      <c r="AD375" s="83"/>
      <c r="AE375" s="35"/>
      <c r="AF375" s="37"/>
      <c r="AJ375" s="36"/>
      <c r="AM375" s="92" t="str">
        <f>IF(AND(ISBLANK('Page 2 Results'!P375),ISBLANK('Page 2 Results'!AB375),ISBLANK('Page 2 Results'!AC375),ISBLANK('Page 2 Results'!AJ375),ISBLANK('Page 2 Results'!AK375)),"",IF(OR(ISBLANK('Page 2 Results'!P375),ISBLANK('Page 2 Results'!AB375),ISBLANK('Page 2 Results'!AC375),ISBLANK('Page 2 Results'!AJ375),ISBLANK('Page 2 Results'!AK375)),"DATE ERROR!! At least one of the dates is missing.",IF(AND('Page 2 Results'!O375&lt;='Page 2 Results'!P375,ROUNDDOWN('Page 2 Results'!P375,0)&lt;='Page 2 Results'!AB375,'Page 2 Results'!AB375&lt;='Page 2 Results'!AC375,'Page 2 Results'!AC375&lt;='Page 2 Results'!AJ375,'Page 2 Results'!AJ375&lt;='Page 2 Results'!AK375),"","DATE ERROR!! Please double check the dates you provided.")))</f>
        <v/>
      </c>
      <c r="AN375" s="85" t="str">
        <f>IF(AND(ISBLANK('Page 2 Results'!O375),ISBLANK('Page 2 Results'!P375),ISBLANK('Page 2 Results'!C375)),"",IF('Page 2 Results'!C375="Flush","**Flush Sample**",IF(OR('Page 2 Results'!F375="Ice Machine (Stand Alone)",'Page 2 Results'!F375="Ice Machine (in Refrigerator) -- Not required if non-metal water line"),"**Ice Machine**",ROUND(('Page 2 Results'!P375-'Page 2 Results'!O375)*24,9))))</f>
        <v/>
      </c>
      <c r="AO375" s="85" t="str">
        <f>IF(ISBLANK('Page 2 Results'!AF375),"",IF(ISTEXT('Page 2 Results'!AF375),"No",IF(OR(AND('Page 2 Results'!AF375&gt;=5.5,'Page 2 Results'!AG375="ppb (= ug/L)"),AND('Page 2 Results'!AF375&gt;=5.5/1000,'Page 2 Results'!AG375="ppm (= mg/L)")),"Yes","No")))</f>
        <v/>
      </c>
      <c r="AP375" s="78" t="str">
        <f>IF(AND('Page 2 Results'!AO375="Yes",'Page 2 Results'!G375="Yes (= Consumption)"),"Lead Result = "&amp;IF('Page 2 Results'!AG375="ppm (= mg/L)",'Page 2 Results'!AF375*1000,'Page 2 Results'!AF375)&amp;" ppb &lt;-- Within 24 hours of receipt of laboratory report, access to this consumption outlet must be closed.",IF(AND('Page 2 Results'!AO375="Yes",'Page 2 Results'!G375="No (= Non-Consumption)"),"Lead Result = "&amp;IF('Page 2 Results'!AG375="ppm (= mg/L)",'Page 2 Results'!AF375*1000,'Page 2 Results'!AF375)&amp;" ppb &lt;-- Within 24 hours of receipt of laboratory report, signage must be posted on this non-consumption outlet OR access to this non-consumption outlet must be closed.",""))</f>
        <v/>
      </c>
    </row>
    <row r="376" spans="4:42" x14ac:dyDescent="0.25">
      <c r="D376" s="90" t="str">
        <f>IF(AND('Page 2 Results'!B376="",'Page 2 Results'!C376=""),"",IF('Page 2 Results'!B376="","ERROR: Sample purpose is missing.",IF('Page 2 Results'!C376="","ERROR: Sample type is missing.",IF(OR(AND('Page 2 Results'!B376='Appx--List of Drop-Down Options'!$A$6,'Page 2 Results'!C376="First-Draw"),AND('Page 2 Results'!B376='Appx--List of Drop-Down Options'!$A$7,'Page 2 Results'!C376="Flush")),"ERROR: Sample PURPOSE and sample TYPE do not match.",""))))</f>
        <v/>
      </c>
      <c r="H376" s="101" t="str">
        <f>IF(AND('Page 2 Results'!F376="",'Page 2 Results'!G376=""),"",IF('Page 2 Results'!G376="","ERROR:  Use type of this outlet is missing.",IF(AND(OR(COUNTIF('Appx--List of Drop-Down Options'!$B$5:$B$10,'Page 2 Results'!F376)&gt;0,COUNTIF('Appx--List of Drop-Down Options'!$B$14:$B$15,'Page 2 Results'!F376)&gt;0,COUNTIF('Appx--List of Drop-Down Options'!$B$20:$B$22,'Page 2 Results'!F376)&gt;0,COUNTIF('Appx--List of Drop-Down Options'!$B$30,'Page 2 Results'!F376)&gt;0),'Page 2 Results'!G376="No (= Non-Consumption)"),"ERROR:  This type of outlet must be consumption.","")))</f>
        <v/>
      </c>
      <c r="N376" s="35"/>
      <c r="O376" s="34"/>
      <c r="P376" s="34"/>
      <c r="S376" s="33"/>
      <c r="U376" s="33"/>
      <c r="AB376" s="36"/>
      <c r="AC376" s="36"/>
      <c r="AD376" s="83"/>
      <c r="AE376" s="35"/>
      <c r="AF376" s="37"/>
      <c r="AJ376" s="36"/>
      <c r="AM376" s="92" t="str">
        <f>IF(AND(ISBLANK('Page 2 Results'!P376),ISBLANK('Page 2 Results'!AB376),ISBLANK('Page 2 Results'!AC376),ISBLANK('Page 2 Results'!AJ376),ISBLANK('Page 2 Results'!AK376)),"",IF(OR(ISBLANK('Page 2 Results'!P376),ISBLANK('Page 2 Results'!AB376),ISBLANK('Page 2 Results'!AC376),ISBLANK('Page 2 Results'!AJ376),ISBLANK('Page 2 Results'!AK376)),"DATE ERROR!! At least one of the dates is missing.",IF(AND('Page 2 Results'!O376&lt;='Page 2 Results'!P376,ROUNDDOWN('Page 2 Results'!P376,0)&lt;='Page 2 Results'!AB376,'Page 2 Results'!AB376&lt;='Page 2 Results'!AC376,'Page 2 Results'!AC376&lt;='Page 2 Results'!AJ376,'Page 2 Results'!AJ376&lt;='Page 2 Results'!AK376),"","DATE ERROR!! Please double check the dates you provided.")))</f>
        <v/>
      </c>
      <c r="AN376" s="85" t="str">
        <f>IF(AND(ISBLANK('Page 2 Results'!O376),ISBLANK('Page 2 Results'!P376),ISBLANK('Page 2 Results'!C376)),"",IF('Page 2 Results'!C376="Flush","**Flush Sample**",IF(OR('Page 2 Results'!F376="Ice Machine (Stand Alone)",'Page 2 Results'!F376="Ice Machine (in Refrigerator) -- Not required if non-metal water line"),"**Ice Machine**",ROUND(('Page 2 Results'!P376-'Page 2 Results'!O376)*24,9))))</f>
        <v/>
      </c>
      <c r="AO376" s="85" t="str">
        <f>IF(ISBLANK('Page 2 Results'!AF376),"",IF(ISTEXT('Page 2 Results'!AF376),"No",IF(OR(AND('Page 2 Results'!AF376&gt;=5.5,'Page 2 Results'!AG376="ppb (= ug/L)"),AND('Page 2 Results'!AF376&gt;=5.5/1000,'Page 2 Results'!AG376="ppm (= mg/L)")),"Yes","No")))</f>
        <v/>
      </c>
      <c r="AP376" s="78" t="str">
        <f>IF(AND('Page 2 Results'!AO376="Yes",'Page 2 Results'!G376="Yes (= Consumption)"),"Lead Result = "&amp;IF('Page 2 Results'!AG376="ppm (= mg/L)",'Page 2 Results'!AF376*1000,'Page 2 Results'!AF376)&amp;" ppb &lt;-- Within 24 hours of receipt of laboratory report, access to this consumption outlet must be closed.",IF(AND('Page 2 Results'!AO376="Yes",'Page 2 Results'!G376="No (= Non-Consumption)"),"Lead Result = "&amp;IF('Page 2 Results'!AG376="ppm (= mg/L)",'Page 2 Results'!AF376*1000,'Page 2 Results'!AF376)&amp;" ppb &lt;-- Within 24 hours of receipt of laboratory report, signage must be posted on this non-consumption outlet OR access to this non-consumption outlet must be closed.",""))</f>
        <v/>
      </c>
    </row>
    <row r="377" spans="4:42" x14ac:dyDescent="0.25">
      <c r="D377" s="90" t="str">
        <f>IF(AND('Page 2 Results'!B377="",'Page 2 Results'!C377=""),"",IF('Page 2 Results'!B377="","ERROR: Sample purpose is missing.",IF('Page 2 Results'!C377="","ERROR: Sample type is missing.",IF(OR(AND('Page 2 Results'!B377='Appx--List of Drop-Down Options'!$A$6,'Page 2 Results'!C377="First-Draw"),AND('Page 2 Results'!B377='Appx--List of Drop-Down Options'!$A$7,'Page 2 Results'!C377="Flush")),"ERROR: Sample PURPOSE and sample TYPE do not match.",""))))</f>
        <v/>
      </c>
      <c r="H377" s="101" t="str">
        <f>IF(AND('Page 2 Results'!F377="",'Page 2 Results'!G377=""),"",IF('Page 2 Results'!G377="","ERROR:  Use type of this outlet is missing.",IF(AND(OR(COUNTIF('Appx--List of Drop-Down Options'!$B$5:$B$10,'Page 2 Results'!F377)&gt;0,COUNTIF('Appx--List of Drop-Down Options'!$B$14:$B$15,'Page 2 Results'!F377)&gt;0,COUNTIF('Appx--List of Drop-Down Options'!$B$20:$B$22,'Page 2 Results'!F377)&gt;0,COUNTIF('Appx--List of Drop-Down Options'!$B$30,'Page 2 Results'!F377)&gt;0),'Page 2 Results'!G377="No (= Non-Consumption)"),"ERROR:  This type of outlet must be consumption.","")))</f>
        <v/>
      </c>
      <c r="N377" s="35"/>
      <c r="O377" s="34"/>
      <c r="P377" s="34"/>
      <c r="S377" s="33"/>
      <c r="U377" s="33"/>
      <c r="AB377" s="36"/>
      <c r="AC377" s="36"/>
      <c r="AD377" s="83"/>
      <c r="AE377" s="35"/>
      <c r="AF377" s="37"/>
      <c r="AJ377" s="36"/>
      <c r="AM377" s="92" t="str">
        <f>IF(AND(ISBLANK('Page 2 Results'!P377),ISBLANK('Page 2 Results'!AB377),ISBLANK('Page 2 Results'!AC377),ISBLANK('Page 2 Results'!AJ377),ISBLANK('Page 2 Results'!AK377)),"",IF(OR(ISBLANK('Page 2 Results'!P377),ISBLANK('Page 2 Results'!AB377),ISBLANK('Page 2 Results'!AC377),ISBLANK('Page 2 Results'!AJ377),ISBLANK('Page 2 Results'!AK377)),"DATE ERROR!! At least one of the dates is missing.",IF(AND('Page 2 Results'!O377&lt;='Page 2 Results'!P377,ROUNDDOWN('Page 2 Results'!P377,0)&lt;='Page 2 Results'!AB377,'Page 2 Results'!AB377&lt;='Page 2 Results'!AC377,'Page 2 Results'!AC377&lt;='Page 2 Results'!AJ377,'Page 2 Results'!AJ377&lt;='Page 2 Results'!AK377),"","DATE ERROR!! Please double check the dates you provided.")))</f>
        <v/>
      </c>
      <c r="AN377" s="85" t="str">
        <f>IF(AND(ISBLANK('Page 2 Results'!O377),ISBLANK('Page 2 Results'!P377),ISBLANK('Page 2 Results'!C377)),"",IF('Page 2 Results'!C377="Flush","**Flush Sample**",IF(OR('Page 2 Results'!F377="Ice Machine (Stand Alone)",'Page 2 Results'!F377="Ice Machine (in Refrigerator) -- Not required if non-metal water line"),"**Ice Machine**",ROUND(('Page 2 Results'!P377-'Page 2 Results'!O377)*24,9))))</f>
        <v/>
      </c>
      <c r="AO377" s="85" t="str">
        <f>IF(ISBLANK('Page 2 Results'!AF377),"",IF(ISTEXT('Page 2 Results'!AF377),"No",IF(OR(AND('Page 2 Results'!AF377&gt;=5.5,'Page 2 Results'!AG377="ppb (= ug/L)"),AND('Page 2 Results'!AF377&gt;=5.5/1000,'Page 2 Results'!AG377="ppm (= mg/L)")),"Yes","No")))</f>
        <v/>
      </c>
      <c r="AP377" s="78" t="str">
        <f>IF(AND('Page 2 Results'!AO377="Yes",'Page 2 Results'!G377="Yes (= Consumption)"),"Lead Result = "&amp;IF('Page 2 Results'!AG377="ppm (= mg/L)",'Page 2 Results'!AF377*1000,'Page 2 Results'!AF377)&amp;" ppb &lt;-- Within 24 hours of receipt of laboratory report, access to this consumption outlet must be closed.",IF(AND('Page 2 Results'!AO377="Yes",'Page 2 Results'!G377="No (= Non-Consumption)"),"Lead Result = "&amp;IF('Page 2 Results'!AG377="ppm (= mg/L)",'Page 2 Results'!AF377*1000,'Page 2 Results'!AF377)&amp;" ppb &lt;-- Within 24 hours of receipt of laboratory report, signage must be posted on this non-consumption outlet OR access to this non-consumption outlet must be closed.",""))</f>
        <v/>
      </c>
    </row>
    <row r="378" spans="4:42" x14ac:dyDescent="0.25">
      <c r="D378" s="90" t="str">
        <f>IF(AND('Page 2 Results'!B378="",'Page 2 Results'!C378=""),"",IF('Page 2 Results'!B378="","ERROR: Sample purpose is missing.",IF('Page 2 Results'!C378="","ERROR: Sample type is missing.",IF(OR(AND('Page 2 Results'!B378='Appx--List of Drop-Down Options'!$A$6,'Page 2 Results'!C378="First-Draw"),AND('Page 2 Results'!B378='Appx--List of Drop-Down Options'!$A$7,'Page 2 Results'!C378="Flush")),"ERROR: Sample PURPOSE and sample TYPE do not match.",""))))</f>
        <v/>
      </c>
      <c r="H378" s="101" t="str">
        <f>IF(AND('Page 2 Results'!F378="",'Page 2 Results'!G378=""),"",IF('Page 2 Results'!G378="","ERROR:  Use type of this outlet is missing.",IF(AND(OR(COUNTIF('Appx--List of Drop-Down Options'!$B$5:$B$10,'Page 2 Results'!F378)&gt;0,COUNTIF('Appx--List of Drop-Down Options'!$B$14:$B$15,'Page 2 Results'!F378)&gt;0,COUNTIF('Appx--List of Drop-Down Options'!$B$20:$B$22,'Page 2 Results'!F378)&gt;0,COUNTIF('Appx--List of Drop-Down Options'!$B$30,'Page 2 Results'!F378)&gt;0),'Page 2 Results'!G378="No (= Non-Consumption)"),"ERROR:  This type of outlet must be consumption.","")))</f>
        <v/>
      </c>
      <c r="N378" s="35"/>
      <c r="O378" s="34"/>
      <c r="P378" s="34"/>
      <c r="S378" s="33"/>
      <c r="U378" s="33"/>
      <c r="AB378" s="36"/>
      <c r="AC378" s="36"/>
      <c r="AD378" s="83"/>
      <c r="AE378" s="35"/>
      <c r="AF378" s="37"/>
      <c r="AJ378" s="36"/>
      <c r="AM378" s="92" t="str">
        <f>IF(AND(ISBLANK('Page 2 Results'!P378),ISBLANK('Page 2 Results'!AB378),ISBLANK('Page 2 Results'!AC378),ISBLANK('Page 2 Results'!AJ378),ISBLANK('Page 2 Results'!AK378)),"",IF(OR(ISBLANK('Page 2 Results'!P378),ISBLANK('Page 2 Results'!AB378),ISBLANK('Page 2 Results'!AC378),ISBLANK('Page 2 Results'!AJ378),ISBLANK('Page 2 Results'!AK378)),"DATE ERROR!! At least one of the dates is missing.",IF(AND('Page 2 Results'!O378&lt;='Page 2 Results'!P378,ROUNDDOWN('Page 2 Results'!P378,0)&lt;='Page 2 Results'!AB378,'Page 2 Results'!AB378&lt;='Page 2 Results'!AC378,'Page 2 Results'!AC378&lt;='Page 2 Results'!AJ378,'Page 2 Results'!AJ378&lt;='Page 2 Results'!AK378),"","DATE ERROR!! Please double check the dates you provided.")))</f>
        <v/>
      </c>
      <c r="AN378" s="85" t="str">
        <f>IF(AND(ISBLANK('Page 2 Results'!O378),ISBLANK('Page 2 Results'!P378),ISBLANK('Page 2 Results'!C378)),"",IF('Page 2 Results'!C378="Flush","**Flush Sample**",IF(OR('Page 2 Results'!F378="Ice Machine (Stand Alone)",'Page 2 Results'!F378="Ice Machine (in Refrigerator) -- Not required if non-metal water line"),"**Ice Machine**",ROUND(('Page 2 Results'!P378-'Page 2 Results'!O378)*24,9))))</f>
        <v/>
      </c>
      <c r="AO378" s="85" t="str">
        <f>IF(ISBLANK('Page 2 Results'!AF378),"",IF(ISTEXT('Page 2 Results'!AF378),"No",IF(OR(AND('Page 2 Results'!AF378&gt;=5.5,'Page 2 Results'!AG378="ppb (= ug/L)"),AND('Page 2 Results'!AF378&gt;=5.5/1000,'Page 2 Results'!AG378="ppm (= mg/L)")),"Yes","No")))</f>
        <v/>
      </c>
      <c r="AP378" s="78" t="str">
        <f>IF(AND('Page 2 Results'!AO378="Yes",'Page 2 Results'!G378="Yes (= Consumption)"),"Lead Result = "&amp;IF('Page 2 Results'!AG378="ppm (= mg/L)",'Page 2 Results'!AF378*1000,'Page 2 Results'!AF378)&amp;" ppb &lt;-- Within 24 hours of receipt of laboratory report, access to this consumption outlet must be closed.",IF(AND('Page 2 Results'!AO378="Yes",'Page 2 Results'!G378="No (= Non-Consumption)"),"Lead Result = "&amp;IF('Page 2 Results'!AG378="ppm (= mg/L)",'Page 2 Results'!AF378*1000,'Page 2 Results'!AF378)&amp;" ppb &lt;-- Within 24 hours of receipt of laboratory report, signage must be posted on this non-consumption outlet OR access to this non-consumption outlet must be closed.",""))</f>
        <v/>
      </c>
    </row>
    <row r="379" spans="4:42" x14ac:dyDescent="0.25">
      <c r="D379" s="90" t="str">
        <f>IF(AND('Page 2 Results'!B379="",'Page 2 Results'!C379=""),"",IF('Page 2 Results'!B379="","ERROR: Sample purpose is missing.",IF('Page 2 Results'!C379="","ERROR: Sample type is missing.",IF(OR(AND('Page 2 Results'!B379='Appx--List of Drop-Down Options'!$A$6,'Page 2 Results'!C379="First-Draw"),AND('Page 2 Results'!B379='Appx--List of Drop-Down Options'!$A$7,'Page 2 Results'!C379="Flush")),"ERROR: Sample PURPOSE and sample TYPE do not match.",""))))</f>
        <v/>
      </c>
      <c r="H379" s="101" t="str">
        <f>IF(AND('Page 2 Results'!F379="",'Page 2 Results'!G379=""),"",IF('Page 2 Results'!G379="","ERROR:  Use type of this outlet is missing.",IF(AND(OR(COUNTIF('Appx--List of Drop-Down Options'!$B$5:$B$10,'Page 2 Results'!F379)&gt;0,COUNTIF('Appx--List of Drop-Down Options'!$B$14:$B$15,'Page 2 Results'!F379)&gt;0,COUNTIF('Appx--List of Drop-Down Options'!$B$20:$B$22,'Page 2 Results'!F379)&gt;0,COUNTIF('Appx--List of Drop-Down Options'!$B$30,'Page 2 Results'!F379)&gt;0),'Page 2 Results'!G379="No (= Non-Consumption)"),"ERROR:  This type of outlet must be consumption.","")))</f>
        <v/>
      </c>
      <c r="N379" s="35"/>
      <c r="O379" s="34"/>
      <c r="P379" s="34"/>
      <c r="S379" s="33"/>
      <c r="U379" s="33"/>
      <c r="AB379" s="36"/>
      <c r="AC379" s="36"/>
      <c r="AD379" s="83"/>
      <c r="AE379" s="35"/>
      <c r="AF379" s="37"/>
      <c r="AJ379" s="36"/>
      <c r="AM379" s="92" t="str">
        <f>IF(AND(ISBLANK('Page 2 Results'!P379),ISBLANK('Page 2 Results'!AB379),ISBLANK('Page 2 Results'!AC379),ISBLANK('Page 2 Results'!AJ379),ISBLANK('Page 2 Results'!AK379)),"",IF(OR(ISBLANK('Page 2 Results'!P379),ISBLANK('Page 2 Results'!AB379),ISBLANK('Page 2 Results'!AC379),ISBLANK('Page 2 Results'!AJ379),ISBLANK('Page 2 Results'!AK379)),"DATE ERROR!! At least one of the dates is missing.",IF(AND('Page 2 Results'!O379&lt;='Page 2 Results'!P379,ROUNDDOWN('Page 2 Results'!P379,0)&lt;='Page 2 Results'!AB379,'Page 2 Results'!AB379&lt;='Page 2 Results'!AC379,'Page 2 Results'!AC379&lt;='Page 2 Results'!AJ379,'Page 2 Results'!AJ379&lt;='Page 2 Results'!AK379),"","DATE ERROR!! Please double check the dates you provided.")))</f>
        <v/>
      </c>
      <c r="AN379" s="85" t="str">
        <f>IF(AND(ISBLANK('Page 2 Results'!O379),ISBLANK('Page 2 Results'!P379),ISBLANK('Page 2 Results'!C379)),"",IF('Page 2 Results'!C379="Flush","**Flush Sample**",IF(OR('Page 2 Results'!F379="Ice Machine (Stand Alone)",'Page 2 Results'!F379="Ice Machine (in Refrigerator) -- Not required if non-metal water line"),"**Ice Machine**",ROUND(('Page 2 Results'!P379-'Page 2 Results'!O379)*24,9))))</f>
        <v/>
      </c>
      <c r="AO379" s="85" t="str">
        <f>IF(ISBLANK('Page 2 Results'!AF379),"",IF(ISTEXT('Page 2 Results'!AF379),"No",IF(OR(AND('Page 2 Results'!AF379&gt;=5.5,'Page 2 Results'!AG379="ppb (= ug/L)"),AND('Page 2 Results'!AF379&gt;=5.5/1000,'Page 2 Results'!AG379="ppm (= mg/L)")),"Yes","No")))</f>
        <v/>
      </c>
      <c r="AP379" s="78" t="str">
        <f>IF(AND('Page 2 Results'!AO379="Yes",'Page 2 Results'!G379="Yes (= Consumption)"),"Lead Result = "&amp;IF('Page 2 Results'!AG379="ppm (= mg/L)",'Page 2 Results'!AF379*1000,'Page 2 Results'!AF379)&amp;" ppb &lt;-- Within 24 hours of receipt of laboratory report, access to this consumption outlet must be closed.",IF(AND('Page 2 Results'!AO379="Yes",'Page 2 Results'!G379="No (= Non-Consumption)"),"Lead Result = "&amp;IF('Page 2 Results'!AG379="ppm (= mg/L)",'Page 2 Results'!AF379*1000,'Page 2 Results'!AF379)&amp;" ppb &lt;-- Within 24 hours of receipt of laboratory report, signage must be posted on this non-consumption outlet OR access to this non-consumption outlet must be closed.",""))</f>
        <v/>
      </c>
    </row>
    <row r="380" spans="4:42" x14ac:dyDescent="0.25">
      <c r="D380" s="90" t="str">
        <f>IF(AND('Page 2 Results'!B380="",'Page 2 Results'!C380=""),"",IF('Page 2 Results'!B380="","ERROR: Sample purpose is missing.",IF('Page 2 Results'!C380="","ERROR: Sample type is missing.",IF(OR(AND('Page 2 Results'!B380='Appx--List of Drop-Down Options'!$A$6,'Page 2 Results'!C380="First-Draw"),AND('Page 2 Results'!B380='Appx--List of Drop-Down Options'!$A$7,'Page 2 Results'!C380="Flush")),"ERROR: Sample PURPOSE and sample TYPE do not match.",""))))</f>
        <v/>
      </c>
      <c r="H380" s="101" t="str">
        <f>IF(AND('Page 2 Results'!F380="",'Page 2 Results'!G380=""),"",IF('Page 2 Results'!G380="","ERROR:  Use type of this outlet is missing.",IF(AND(OR(COUNTIF('Appx--List of Drop-Down Options'!$B$5:$B$10,'Page 2 Results'!F380)&gt;0,COUNTIF('Appx--List of Drop-Down Options'!$B$14:$B$15,'Page 2 Results'!F380)&gt;0,COUNTIF('Appx--List of Drop-Down Options'!$B$20:$B$22,'Page 2 Results'!F380)&gt;0,COUNTIF('Appx--List of Drop-Down Options'!$B$30,'Page 2 Results'!F380)&gt;0),'Page 2 Results'!G380="No (= Non-Consumption)"),"ERROR:  This type of outlet must be consumption.","")))</f>
        <v/>
      </c>
      <c r="N380" s="35"/>
      <c r="O380" s="34"/>
      <c r="P380" s="34"/>
      <c r="S380" s="33"/>
      <c r="U380" s="33"/>
      <c r="AB380" s="36"/>
      <c r="AC380" s="36"/>
      <c r="AD380" s="83"/>
      <c r="AE380" s="35"/>
      <c r="AF380" s="37"/>
      <c r="AJ380" s="36"/>
      <c r="AM380" s="92" t="str">
        <f>IF(AND(ISBLANK('Page 2 Results'!P380),ISBLANK('Page 2 Results'!AB380),ISBLANK('Page 2 Results'!AC380),ISBLANK('Page 2 Results'!AJ380),ISBLANK('Page 2 Results'!AK380)),"",IF(OR(ISBLANK('Page 2 Results'!P380),ISBLANK('Page 2 Results'!AB380),ISBLANK('Page 2 Results'!AC380),ISBLANK('Page 2 Results'!AJ380),ISBLANK('Page 2 Results'!AK380)),"DATE ERROR!! At least one of the dates is missing.",IF(AND('Page 2 Results'!O380&lt;='Page 2 Results'!P380,ROUNDDOWN('Page 2 Results'!P380,0)&lt;='Page 2 Results'!AB380,'Page 2 Results'!AB380&lt;='Page 2 Results'!AC380,'Page 2 Results'!AC380&lt;='Page 2 Results'!AJ380,'Page 2 Results'!AJ380&lt;='Page 2 Results'!AK380),"","DATE ERROR!! Please double check the dates you provided.")))</f>
        <v/>
      </c>
      <c r="AN380" s="85" t="str">
        <f>IF(AND(ISBLANK('Page 2 Results'!O380),ISBLANK('Page 2 Results'!P380),ISBLANK('Page 2 Results'!C380)),"",IF('Page 2 Results'!C380="Flush","**Flush Sample**",IF(OR('Page 2 Results'!F380="Ice Machine (Stand Alone)",'Page 2 Results'!F380="Ice Machine (in Refrigerator) -- Not required if non-metal water line"),"**Ice Machine**",ROUND(('Page 2 Results'!P380-'Page 2 Results'!O380)*24,9))))</f>
        <v/>
      </c>
      <c r="AO380" s="85" t="str">
        <f>IF(ISBLANK('Page 2 Results'!AF380),"",IF(ISTEXT('Page 2 Results'!AF380),"No",IF(OR(AND('Page 2 Results'!AF380&gt;=5.5,'Page 2 Results'!AG380="ppb (= ug/L)"),AND('Page 2 Results'!AF380&gt;=5.5/1000,'Page 2 Results'!AG380="ppm (= mg/L)")),"Yes","No")))</f>
        <v/>
      </c>
      <c r="AP380" s="78" t="str">
        <f>IF(AND('Page 2 Results'!AO380="Yes",'Page 2 Results'!G380="Yes (= Consumption)"),"Lead Result = "&amp;IF('Page 2 Results'!AG380="ppm (= mg/L)",'Page 2 Results'!AF380*1000,'Page 2 Results'!AF380)&amp;" ppb &lt;-- Within 24 hours of receipt of laboratory report, access to this consumption outlet must be closed.",IF(AND('Page 2 Results'!AO380="Yes",'Page 2 Results'!G380="No (= Non-Consumption)"),"Lead Result = "&amp;IF('Page 2 Results'!AG380="ppm (= mg/L)",'Page 2 Results'!AF380*1000,'Page 2 Results'!AF380)&amp;" ppb &lt;-- Within 24 hours of receipt of laboratory report, signage must be posted on this non-consumption outlet OR access to this non-consumption outlet must be closed.",""))</f>
        <v/>
      </c>
    </row>
    <row r="381" spans="4:42" x14ac:dyDescent="0.25">
      <c r="D381" s="90" t="str">
        <f>IF(AND('Page 2 Results'!B381="",'Page 2 Results'!C381=""),"",IF('Page 2 Results'!B381="","ERROR: Sample purpose is missing.",IF('Page 2 Results'!C381="","ERROR: Sample type is missing.",IF(OR(AND('Page 2 Results'!B381='Appx--List of Drop-Down Options'!$A$6,'Page 2 Results'!C381="First-Draw"),AND('Page 2 Results'!B381='Appx--List of Drop-Down Options'!$A$7,'Page 2 Results'!C381="Flush")),"ERROR: Sample PURPOSE and sample TYPE do not match.",""))))</f>
        <v/>
      </c>
      <c r="H381" s="101" t="str">
        <f>IF(AND('Page 2 Results'!F381="",'Page 2 Results'!G381=""),"",IF('Page 2 Results'!G381="","ERROR:  Use type of this outlet is missing.",IF(AND(OR(COUNTIF('Appx--List of Drop-Down Options'!$B$5:$B$10,'Page 2 Results'!F381)&gt;0,COUNTIF('Appx--List of Drop-Down Options'!$B$14:$B$15,'Page 2 Results'!F381)&gt;0,COUNTIF('Appx--List of Drop-Down Options'!$B$20:$B$22,'Page 2 Results'!F381)&gt;0,COUNTIF('Appx--List of Drop-Down Options'!$B$30,'Page 2 Results'!F381)&gt;0),'Page 2 Results'!G381="No (= Non-Consumption)"),"ERROR:  This type of outlet must be consumption.","")))</f>
        <v/>
      </c>
      <c r="N381" s="35"/>
      <c r="O381" s="34"/>
      <c r="P381" s="34"/>
      <c r="S381" s="33"/>
      <c r="U381" s="33"/>
      <c r="AB381" s="36"/>
      <c r="AC381" s="36"/>
      <c r="AD381" s="83"/>
      <c r="AE381" s="35"/>
      <c r="AF381" s="37"/>
      <c r="AJ381" s="36"/>
      <c r="AM381" s="92" t="str">
        <f>IF(AND(ISBLANK('Page 2 Results'!P381),ISBLANK('Page 2 Results'!AB381),ISBLANK('Page 2 Results'!AC381),ISBLANK('Page 2 Results'!AJ381),ISBLANK('Page 2 Results'!AK381)),"",IF(OR(ISBLANK('Page 2 Results'!P381),ISBLANK('Page 2 Results'!AB381),ISBLANK('Page 2 Results'!AC381),ISBLANK('Page 2 Results'!AJ381),ISBLANK('Page 2 Results'!AK381)),"DATE ERROR!! At least one of the dates is missing.",IF(AND('Page 2 Results'!O381&lt;='Page 2 Results'!P381,ROUNDDOWN('Page 2 Results'!P381,0)&lt;='Page 2 Results'!AB381,'Page 2 Results'!AB381&lt;='Page 2 Results'!AC381,'Page 2 Results'!AC381&lt;='Page 2 Results'!AJ381,'Page 2 Results'!AJ381&lt;='Page 2 Results'!AK381),"","DATE ERROR!! Please double check the dates you provided.")))</f>
        <v/>
      </c>
      <c r="AN381" s="85" t="str">
        <f>IF(AND(ISBLANK('Page 2 Results'!O381),ISBLANK('Page 2 Results'!P381),ISBLANK('Page 2 Results'!C381)),"",IF('Page 2 Results'!C381="Flush","**Flush Sample**",IF(OR('Page 2 Results'!F381="Ice Machine (Stand Alone)",'Page 2 Results'!F381="Ice Machine (in Refrigerator) -- Not required if non-metal water line"),"**Ice Machine**",ROUND(('Page 2 Results'!P381-'Page 2 Results'!O381)*24,9))))</f>
        <v/>
      </c>
      <c r="AO381" s="85" t="str">
        <f>IF(ISBLANK('Page 2 Results'!AF381),"",IF(ISTEXT('Page 2 Results'!AF381),"No",IF(OR(AND('Page 2 Results'!AF381&gt;=5.5,'Page 2 Results'!AG381="ppb (= ug/L)"),AND('Page 2 Results'!AF381&gt;=5.5/1000,'Page 2 Results'!AG381="ppm (= mg/L)")),"Yes","No")))</f>
        <v/>
      </c>
      <c r="AP381" s="78" t="str">
        <f>IF(AND('Page 2 Results'!AO381="Yes",'Page 2 Results'!G381="Yes (= Consumption)"),"Lead Result = "&amp;IF('Page 2 Results'!AG381="ppm (= mg/L)",'Page 2 Results'!AF381*1000,'Page 2 Results'!AF381)&amp;" ppb &lt;-- Within 24 hours of receipt of laboratory report, access to this consumption outlet must be closed.",IF(AND('Page 2 Results'!AO381="Yes",'Page 2 Results'!G381="No (= Non-Consumption)"),"Lead Result = "&amp;IF('Page 2 Results'!AG381="ppm (= mg/L)",'Page 2 Results'!AF381*1000,'Page 2 Results'!AF381)&amp;" ppb &lt;-- Within 24 hours of receipt of laboratory report, signage must be posted on this non-consumption outlet OR access to this non-consumption outlet must be closed.",""))</f>
        <v/>
      </c>
    </row>
    <row r="382" spans="4:42" x14ac:dyDescent="0.25">
      <c r="D382" s="90" t="str">
        <f>IF(AND('Page 2 Results'!B382="",'Page 2 Results'!C382=""),"",IF('Page 2 Results'!B382="","ERROR: Sample purpose is missing.",IF('Page 2 Results'!C382="","ERROR: Sample type is missing.",IF(OR(AND('Page 2 Results'!B382='Appx--List of Drop-Down Options'!$A$6,'Page 2 Results'!C382="First-Draw"),AND('Page 2 Results'!B382='Appx--List of Drop-Down Options'!$A$7,'Page 2 Results'!C382="Flush")),"ERROR: Sample PURPOSE and sample TYPE do not match.",""))))</f>
        <v/>
      </c>
      <c r="H382" s="101" t="str">
        <f>IF(AND('Page 2 Results'!F382="",'Page 2 Results'!G382=""),"",IF('Page 2 Results'!G382="","ERROR:  Use type of this outlet is missing.",IF(AND(OR(COUNTIF('Appx--List of Drop-Down Options'!$B$5:$B$10,'Page 2 Results'!F382)&gt;0,COUNTIF('Appx--List of Drop-Down Options'!$B$14:$B$15,'Page 2 Results'!F382)&gt;0,COUNTIF('Appx--List of Drop-Down Options'!$B$20:$B$22,'Page 2 Results'!F382)&gt;0,COUNTIF('Appx--List of Drop-Down Options'!$B$30,'Page 2 Results'!F382)&gt;0),'Page 2 Results'!G382="No (= Non-Consumption)"),"ERROR:  This type of outlet must be consumption.","")))</f>
        <v/>
      </c>
      <c r="N382" s="35"/>
      <c r="O382" s="34"/>
      <c r="P382" s="34"/>
      <c r="S382" s="33"/>
      <c r="U382" s="33"/>
      <c r="AB382" s="36"/>
      <c r="AC382" s="36"/>
      <c r="AD382" s="83"/>
      <c r="AE382" s="35"/>
      <c r="AF382" s="37"/>
      <c r="AJ382" s="36"/>
      <c r="AM382" s="92" t="str">
        <f>IF(AND(ISBLANK('Page 2 Results'!P382),ISBLANK('Page 2 Results'!AB382),ISBLANK('Page 2 Results'!AC382),ISBLANK('Page 2 Results'!AJ382),ISBLANK('Page 2 Results'!AK382)),"",IF(OR(ISBLANK('Page 2 Results'!P382),ISBLANK('Page 2 Results'!AB382),ISBLANK('Page 2 Results'!AC382),ISBLANK('Page 2 Results'!AJ382),ISBLANK('Page 2 Results'!AK382)),"DATE ERROR!! At least one of the dates is missing.",IF(AND('Page 2 Results'!O382&lt;='Page 2 Results'!P382,ROUNDDOWN('Page 2 Results'!P382,0)&lt;='Page 2 Results'!AB382,'Page 2 Results'!AB382&lt;='Page 2 Results'!AC382,'Page 2 Results'!AC382&lt;='Page 2 Results'!AJ382,'Page 2 Results'!AJ382&lt;='Page 2 Results'!AK382),"","DATE ERROR!! Please double check the dates you provided.")))</f>
        <v/>
      </c>
      <c r="AN382" s="85" t="str">
        <f>IF(AND(ISBLANK('Page 2 Results'!O382),ISBLANK('Page 2 Results'!P382),ISBLANK('Page 2 Results'!C382)),"",IF('Page 2 Results'!C382="Flush","**Flush Sample**",IF(OR('Page 2 Results'!F382="Ice Machine (Stand Alone)",'Page 2 Results'!F382="Ice Machine (in Refrigerator) -- Not required if non-metal water line"),"**Ice Machine**",ROUND(('Page 2 Results'!P382-'Page 2 Results'!O382)*24,9))))</f>
        <v/>
      </c>
      <c r="AO382" s="85" t="str">
        <f>IF(ISBLANK('Page 2 Results'!AF382),"",IF(ISTEXT('Page 2 Results'!AF382),"No",IF(OR(AND('Page 2 Results'!AF382&gt;=5.5,'Page 2 Results'!AG382="ppb (= ug/L)"),AND('Page 2 Results'!AF382&gt;=5.5/1000,'Page 2 Results'!AG382="ppm (= mg/L)")),"Yes","No")))</f>
        <v/>
      </c>
      <c r="AP382" s="78" t="str">
        <f>IF(AND('Page 2 Results'!AO382="Yes",'Page 2 Results'!G382="Yes (= Consumption)"),"Lead Result = "&amp;IF('Page 2 Results'!AG382="ppm (= mg/L)",'Page 2 Results'!AF382*1000,'Page 2 Results'!AF382)&amp;" ppb &lt;-- Within 24 hours of receipt of laboratory report, access to this consumption outlet must be closed.",IF(AND('Page 2 Results'!AO382="Yes",'Page 2 Results'!G382="No (= Non-Consumption)"),"Lead Result = "&amp;IF('Page 2 Results'!AG382="ppm (= mg/L)",'Page 2 Results'!AF382*1000,'Page 2 Results'!AF382)&amp;" ppb &lt;-- Within 24 hours of receipt of laboratory report, signage must be posted on this non-consumption outlet OR access to this non-consumption outlet must be closed.",""))</f>
        <v/>
      </c>
    </row>
    <row r="383" spans="4:42" x14ac:dyDescent="0.25">
      <c r="D383" s="90" t="str">
        <f>IF(AND('Page 2 Results'!B383="",'Page 2 Results'!C383=""),"",IF('Page 2 Results'!B383="","ERROR: Sample purpose is missing.",IF('Page 2 Results'!C383="","ERROR: Sample type is missing.",IF(OR(AND('Page 2 Results'!B383='Appx--List of Drop-Down Options'!$A$6,'Page 2 Results'!C383="First-Draw"),AND('Page 2 Results'!B383='Appx--List of Drop-Down Options'!$A$7,'Page 2 Results'!C383="Flush")),"ERROR: Sample PURPOSE and sample TYPE do not match.",""))))</f>
        <v/>
      </c>
      <c r="H383" s="101" t="str">
        <f>IF(AND('Page 2 Results'!F383="",'Page 2 Results'!G383=""),"",IF('Page 2 Results'!G383="","ERROR:  Use type of this outlet is missing.",IF(AND(OR(COUNTIF('Appx--List of Drop-Down Options'!$B$5:$B$10,'Page 2 Results'!F383)&gt;0,COUNTIF('Appx--List of Drop-Down Options'!$B$14:$B$15,'Page 2 Results'!F383)&gt;0,COUNTIF('Appx--List of Drop-Down Options'!$B$20:$B$22,'Page 2 Results'!F383)&gt;0,COUNTIF('Appx--List of Drop-Down Options'!$B$30,'Page 2 Results'!F383)&gt;0),'Page 2 Results'!G383="No (= Non-Consumption)"),"ERROR:  This type of outlet must be consumption.","")))</f>
        <v/>
      </c>
      <c r="N383" s="35"/>
      <c r="O383" s="34"/>
      <c r="P383" s="34"/>
      <c r="S383" s="33"/>
      <c r="U383" s="33"/>
      <c r="AB383" s="36"/>
      <c r="AC383" s="36"/>
      <c r="AD383" s="83"/>
      <c r="AE383" s="35"/>
      <c r="AF383" s="37"/>
      <c r="AJ383" s="36"/>
      <c r="AM383" s="92" t="str">
        <f>IF(AND(ISBLANK('Page 2 Results'!P383),ISBLANK('Page 2 Results'!AB383),ISBLANK('Page 2 Results'!AC383),ISBLANK('Page 2 Results'!AJ383),ISBLANK('Page 2 Results'!AK383)),"",IF(OR(ISBLANK('Page 2 Results'!P383),ISBLANK('Page 2 Results'!AB383),ISBLANK('Page 2 Results'!AC383),ISBLANK('Page 2 Results'!AJ383),ISBLANK('Page 2 Results'!AK383)),"DATE ERROR!! At least one of the dates is missing.",IF(AND('Page 2 Results'!O383&lt;='Page 2 Results'!P383,ROUNDDOWN('Page 2 Results'!P383,0)&lt;='Page 2 Results'!AB383,'Page 2 Results'!AB383&lt;='Page 2 Results'!AC383,'Page 2 Results'!AC383&lt;='Page 2 Results'!AJ383,'Page 2 Results'!AJ383&lt;='Page 2 Results'!AK383),"","DATE ERROR!! Please double check the dates you provided.")))</f>
        <v/>
      </c>
      <c r="AN383" s="85" t="str">
        <f>IF(AND(ISBLANK('Page 2 Results'!O383),ISBLANK('Page 2 Results'!P383),ISBLANK('Page 2 Results'!C383)),"",IF('Page 2 Results'!C383="Flush","**Flush Sample**",IF(OR('Page 2 Results'!F383="Ice Machine (Stand Alone)",'Page 2 Results'!F383="Ice Machine (in Refrigerator) -- Not required if non-metal water line"),"**Ice Machine**",ROUND(('Page 2 Results'!P383-'Page 2 Results'!O383)*24,9))))</f>
        <v/>
      </c>
      <c r="AO383" s="85" t="str">
        <f>IF(ISBLANK('Page 2 Results'!AF383),"",IF(ISTEXT('Page 2 Results'!AF383),"No",IF(OR(AND('Page 2 Results'!AF383&gt;=5.5,'Page 2 Results'!AG383="ppb (= ug/L)"),AND('Page 2 Results'!AF383&gt;=5.5/1000,'Page 2 Results'!AG383="ppm (= mg/L)")),"Yes","No")))</f>
        <v/>
      </c>
      <c r="AP383" s="78" t="str">
        <f>IF(AND('Page 2 Results'!AO383="Yes",'Page 2 Results'!G383="Yes (= Consumption)"),"Lead Result = "&amp;IF('Page 2 Results'!AG383="ppm (= mg/L)",'Page 2 Results'!AF383*1000,'Page 2 Results'!AF383)&amp;" ppb &lt;-- Within 24 hours of receipt of laboratory report, access to this consumption outlet must be closed.",IF(AND('Page 2 Results'!AO383="Yes",'Page 2 Results'!G383="No (= Non-Consumption)"),"Lead Result = "&amp;IF('Page 2 Results'!AG383="ppm (= mg/L)",'Page 2 Results'!AF383*1000,'Page 2 Results'!AF383)&amp;" ppb &lt;-- Within 24 hours of receipt of laboratory report, signage must be posted on this non-consumption outlet OR access to this non-consumption outlet must be closed.",""))</f>
        <v/>
      </c>
    </row>
    <row r="384" spans="4:42" x14ac:dyDescent="0.25">
      <c r="D384" s="90" t="str">
        <f>IF(AND('Page 2 Results'!B384="",'Page 2 Results'!C384=""),"",IF('Page 2 Results'!B384="","ERROR: Sample purpose is missing.",IF('Page 2 Results'!C384="","ERROR: Sample type is missing.",IF(OR(AND('Page 2 Results'!B384='Appx--List of Drop-Down Options'!$A$6,'Page 2 Results'!C384="First-Draw"),AND('Page 2 Results'!B384='Appx--List of Drop-Down Options'!$A$7,'Page 2 Results'!C384="Flush")),"ERROR: Sample PURPOSE and sample TYPE do not match.",""))))</f>
        <v/>
      </c>
      <c r="H384" s="101" t="str">
        <f>IF(AND('Page 2 Results'!F384="",'Page 2 Results'!G384=""),"",IF('Page 2 Results'!G384="","ERROR:  Use type of this outlet is missing.",IF(AND(OR(COUNTIF('Appx--List of Drop-Down Options'!$B$5:$B$10,'Page 2 Results'!F384)&gt;0,COUNTIF('Appx--List of Drop-Down Options'!$B$14:$B$15,'Page 2 Results'!F384)&gt;0,COUNTIF('Appx--List of Drop-Down Options'!$B$20:$B$22,'Page 2 Results'!F384)&gt;0,COUNTIF('Appx--List of Drop-Down Options'!$B$30,'Page 2 Results'!F384)&gt;0),'Page 2 Results'!G384="No (= Non-Consumption)"),"ERROR:  This type of outlet must be consumption.","")))</f>
        <v/>
      </c>
      <c r="N384" s="35"/>
      <c r="O384" s="34"/>
      <c r="P384" s="34"/>
      <c r="S384" s="33"/>
      <c r="U384" s="33"/>
      <c r="AB384" s="36"/>
      <c r="AC384" s="36"/>
      <c r="AD384" s="83"/>
      <c r="AE384" s="35"/>
      <c r="AF384" s="37"/>
      <c r="AJ384" s="36"/>
      <c r="AM384" s="92" t="str">
        <f>IF(AND(ISBLANK('Page 2 Results'!P384),ISBLANK('Page 2 Results'!AB384),ISBLANK('Page 2 Results'!AC384),ISBLANK('Page 2 Results'!AJ384),ISBLANK('Page 2 Results'!AK384)),"",IF(OR(ISBLANK('Page 2 Results'!P384),ISBLANK('Page 2 Results'!AB384),ISBLANK('Page 2 Results'!AC384),ISBLANK('Page 2 Results'!AJ384),ISBLANK('Page 2 Results'!AK384)),"DATE ERROR!! At least one of the dates is missing.",IF(AND('Page 2 Results'!O384&lt;='Page 2 Results'!P384,ROUNDDOWN('Page 2 Results'!P384,0)&lt;='Page 2 Results'!AB384,'Page 2 Results'!AB384&lt;='Page 2 Results'!AC384,'Page 2 Results'!AC384&lt;='Page 2 Results'!AJ384,'Page 2 Results'!AJ384&lt;='Page 2 Results'!AK384),"","DATE ERROR!! Please double check the dates you provided.")))</f>
        <v/>
      </c>
      <c r="AN384" s="85" t="str">
        <f>IF(AND(ISBLANK('Page 2 Results'!O384),ISBLANK('Page 2 Results'!P384),ISBLANK('Page 2 Results'!C384)),"",IF('Page 2 Results'!C384="Flush","**Flush Sample**",IF(OR('Page 2 Results'!F384="Ice Machine (Stand Alone)",'Page 2 Results'!F384="Ice Machine (in Refrigerator) -- Not required if non-metal water line"),"**Ice Machine**",ROUND(('Page 2 Results'!P384-'Page 2 Results'!O384)*24,9))))</f>
        <v/>
      </c>
      <c r="AO384" s="85" t="str">
        <f>IF(ISBLANK('Page 2 Results'!AF384),"",IF(ISTEXT('Page 2 Results'!AF384),"No",IF(OR(AND('Page 2 Results'!AF384&gt;=5.5,'Page 2 Results'!AG384="ppb (= ug/L)"),AND('Page 2 Results'!AF384&gt;=5.5/1000,'Page 2 Results'!AG384="ppm (= mg/L)")),"Yes","No")))</f>
        <v/>
      </c>
      <c r="AP384" s="78" t="str">
        <f>IF(AND('Page 2 Results'!AO384="Yes",'Page 2 Results'!G384="Yes (= Consumption)"),"Lead Result = "&amp;IF('Page 2 Results'!AG384="ppm (= mg/L)",'Page 2 Results'!AF384*1000,'Page 2 Results'!AF384)&amp;" ppb &lt;-- Within 24 hours of receipt of laboratory report, access to this consumption outlet must be closed.",IF(AND('Page 2 Results'!AO384="Yes",'Page 2 Results'!G384="No (= Non-Consumption)"),"Lead Result = "&amp;IF('Page 2 Results'!AG384="ppm (= mg/L)",'Page 2 Results'!AF384*1000,'Page 2 Results'!AF384)&amp;" ppb &lt;-- Within 24 hours of receipt of laboratory report, signage must be posted on this non-consumption outlet OR access to this non-consumption outlet must be closed.",""))</f>
        <v/>
      </c>
    </row>
    <row r="385" spans="4:42" x14ac:dyDescent="0.25">
      <c r="D385" s="90" t="str">
        <f>IF(AND('Page 2 Results'!B385="",'Page 2 Results'!C385=""),"",IF('Page 2 Results'!B385="","ERROR: Sample purpose is missing.",IF('Page 2 Results'!C385="","ERROR: Sample type is missing.",IF(OR(AND('Page 2 Results'!B385='Appx--List of Drop-Down Options'!$A$6,'Page 2 Results'!C385="First-Draw"),AND('Page 2 Results'!B385='Appx--List of Drop-Down Options'!$A$7,'Page 2 Results'!C385="Flush")),"ERROR: Sample PURPOSE and sample TYPE do not match.",""))))</f>
        <v/>
      </c>
      <c r="H385" s="101" t="str">
        <f>IF(AND('Page 2 Results'!F385="",'Page 2 Results'!G385=""),"",IF('Page 2 Results'!G385="","ERROR:  Use type of this outlet is missing.",IF(AND(OR(COUNTIF('Appx--List of Drop-Down Options'!$B$5:$B$10,'Page 2 Results'!F385)&gt;0,COUNTIF('Appx--List of Drop-Down Options'!$B$14:$B$15,'Page 2 Results'!F385)&gt;0,COUNTIF('Appx--List of Drop-Down Options'!$B$20:$B$22,'Page 2 Results'!F385)&gt;0,COUNTIF('Appx--List of Drop-Down Options'!$B$30,'Page 2 Results'!F385)&gt;0),'Page 2 Results'!G385="No (= Non-Consumption)"),"ERROR:  This type of outlet must be consumption.","")))</f>
        <v/>
      </c>
      <c r="N385" s="35"/>
      <c r="O385" s="34"/>
      <c r="P385" s="34"/>
      <c r="S385" s="33"/>
      <c r="U385" s="33"/>
      <c r="AB385" s="36"/>
      <c r="AC385" s="36"/>
      <c r="AD385" s="83"/>
      <c r="AE385" s="35"/>
      <c r="AF385" s="37"/>
      <c r="AJ385" s="36"/>
      <c r="AM385" s="92" t="str">
        <f>IF(AND(ISBLANK('Page 2 Results'!P385),ISBLANK('Page 2 Results'!AB385),ISBLANK('Page 2 Results'!AC385),ISBLANK('Page 2 Results'!AJ385),ISBLANK('Page 2 Results'!AK385)),"",IF(OR(ISBLANK('Page 2 Results'!P385),ISBLANK('Page 2 Results'!AB385),ISBLANK('Page 2 Results'!AC385),ISBLANK('Page 2 Results'!AJ385),ISBLANK('Page 2 Results'!AK385)),"DATE ERROR!! At least one of the dates is missing.",IF(AND('Page 2 Results'!O385&lt;='Page 2 Results'!P385,ROUNDDOWN('Page 2 Results'!P385,0)&lt;='Page 2 Results'!AB385,'Page 2 Results'!AB385&lt;='Page 2 Results'!AC385,'Page 2 Results'!AC385&lt;='Page 2 Results'!AJ385,'Page 2 Results'!AJ385&lt;='Page 2 Results'!AK385),"","DATE ERROR!! Please double check the dates you provided.")))</f>
        <v/>
      </c>
      <c r="AN385" s="85" t="str">
        <f>IF(AND(ISBLANK('Page 2 Results'!O385),ISBLANK('Page 2 Results'!P385),ISBLANK('Page 2 Results'!C385)),"",IF('Page 2 Results'!C385="Flush","**Flush Sample**",IF(OR('Page 2 Results'!F385="Ice Machine (Stand Alone)",'Page 2 Results'!F385="Ice Machine (in Refrigerator) -- Not required if non-metal water line"),"**Ice Machine**",ROUND(('Page 2 Results'!P385-'Page 2 Results'!O385)*24,9))))</f>
        <v/>
      </c>
      <c r="AO385" s="85" t="str">
        <f>IF(ISBLANK('Page 2 Results'!AF385),"",IF(ISTEXT('Page 2 Results'!AF385),"No",IF(OR(AND('Page 2 Results'!AF385&gt;=5.5,'Page 2 Results'!AG385="ppb (= ug/L)"),AND('Page 2 Results'!AF385&gt;=5.5/1000,'Page 2 Results'!AG385="ppm (= mg/L)")),"Yes","No")))</f>
        <v/>
      </c>
      <c r="AP385" s="78" t="str">
        <f>IF(AND('Page 2 Results'!AO385="Yes",'Page 2 Results'!G385="Yes (= Consumption)"),"Lead Result = "&amp;IF('Page 2 Results'!AG385="ppm (= mg/L)",'Page 2 Results'!AF385*1000,'Page 2 Results'!AF385)&amp;" ppb &lt;-- Within 24 hours of receipt of laboratory report, access to this consumption outlet must be closed.",IF(AND('Page 2 Results'!AO385="Yes",'Page 2 Results'!G385="No (= Non-Consumption)"),"Lead Result = "&amp;IF('Page 2 Results'!AG385="ppm (= mg/L)",'Page 2 Results'!AF385*1000,'Page 2 Results'!AF385)&amp;" ppb &lt;-- Within 24 hours of receipt of laboratory report, signage must be posted on this non-consumption outlet OR access to this non-consumption outlet must be closed.",""))</f>
        <v/>
      </c>
    </row>
    <row r="386" spans="4:42" x14ac:dyDescent="0.25">
      <c r="D386" s="90" t="str">
        <f>IF(AND('Page 2 Results'!B386="",'Page 2 Results'!C386=""),"",IF('Page 2 Results'!B386="","ERROR: Sample purpose is missing.",IF('Page 2 Results'!C386="","ERROR: Sample type is missing.",IF(OR(AND('Page 2 Results'!B386='Appx--List of Drop-Down Options'!$A$6,'Page 2 Results'!C386="First-Draw"),AND('Page 2 Results'!B386='Appx--List of Drop-Down Options'!$A$7,'Page 2 Results'!C386="Flush")),"ERROR: Sample PURPOSE and sample TYPE do not match.",""))))</f>
        <v/>
      </c>
      <c r="H386" s="101" t="str">
        <f>IF(AND('Page 2 Results'!F386="",'Page 2 Results'!G386=""),"",IF('Page 2 Results'!G386="","ERROR:  Use type of this outlet is missing.",IF(AND(OR(COUNTIF('Appx--List of Drop-Down Options'!$B$5:$B$10,'Page 2 Results'!F386)&gt;0,COUNTIF('Appx--List of Drop-Down Options'!$B$14:$B$15,'Page 2 Results'!F386)&gt;0,COUNTIF('Appx--List of Drop-Down Options'!$B$20:$B$22,'Page 2 Results'!F386)&gt;0,COUNTIF('Appx--List of Drop-Down Options'!$B$30,'Page 2 Results'!F386)&gt;0),'Page 2 Results'!G386="No (= Non-Consumption)"),"ERROR:  This type of outlet must be consumption.","")))</f>
        <v/>
      </c>
      <c r="N386" s="35"/>
      <c r="O386" s="34"/>
      <c r="P386" s="34"/>
      <c r="S386" s="33"/>
      <c r="U386" s="33"/>
      <c r="AB386" s="36"/>
      <c r="AC386" s="36"/>
      <c r="AD386" s="83"/>
      <c r="AE386" s="35"/>
      <c r="AF386" s="37"/>
      <c r="AJ386" s="36"/>
      <c r="AM386" s="92" t="str">
        <f>IF(AND(ISBLANK('Page 2 Results'!P386),ISBLANK('Page 2 Results'!AB386),ISBLANK('Page 2 Results'!AC386),ISBLANK('Page 2 Results'!AJ386),ISBLANK('Page 2 Results'!AK386)),"",IF(OR(ISBLANK('Page 2 Results'!P386),ISBLANK('Page 2 Results'!AB386),ISBLANK('Page 2 Results'!AC386),ISBLANK('Page 2 Results'!AJ386),ISBLANK('Page 2 Results'!AK386)),"DATE ERROR!! At least one of the dates is missing.",IF(AND('Page 2 Results'!O386&lt;='Page 2 Results'!P386,ROUNDDOWN('Page 2 Results'!P386,0)&lt;='Page 2 Results'!AB386,'Page 2 Results'!AB386&lt;='Page 2 Results'!AC386,'Page 2 Results'!AC386&lt;='Page 2 Results'!AJ386,'Page 2 Results'!AJ386&lt;='Page 2 Results'!AK386),"","DATE ERROR!! Please double check the dates you provided.")))</f>
        <v/>
      </c>
      <c r="AN386" s="85" t="str">
        <f>IF(AND(ISBLANK('Page 2 Results'!O386),ISBLANK('Page 2 Results'!P386),ISBLANK('Page 2 Results'!C386)),"",IF('Page 2 Results'!C386="Flush","**Flush Sample**",IF(OR('Page 2 Results'!F386="Ice Machine (Stand Alone)",'Page 2 Results'!F386="Ice Machine (in Refrigerator) -- Not required if non-metal water line"),"**Ice Machine**",ROUND(('Page 2 Results'!P386-'Page 2 Results'!O386)*24,9))))</f>
        <v/>
      </c>
      <c r="AO386" s="85" t="str">
        <f>IF(ISBLANK('Page 2 Results'!AF386),"",IF(ISTEXT('Page 2 Results'!AF386),"No",IF(OR(AND('Page 2 Results'!AF386&gt;=5.5,'Page 2 Results'!AG386="ppb (= ug/L)"),AND('Page 2 Results'!AF386&gt;=5.5/1000,'Page 2 Results'!AG386="ppm (= mg/L)")),"Yes","No")))</f>
        <v/>
      </c>
      <c r="AP386" s="78" t="str">
        <f>IF(AND('Page 2 Results'!AO386="Yes",'Page 2 Results'!G386="Yes (= Consumption)"),"Lead Result = "&amp;IF('Page 2 Results'!AG386="ppm (= mg/L)",'Page 2 Results'!AF386*1000,'Page 2 Results'!AF386)&amp;" ppb &lt;-- Within 24 hours of receipt of laboratory report, access to this consumption outlet must be closed.",IF(AND('Page 2 Results'!AO386="Yes",'Page 2 Results'!G386="No (= Non-Consumption)"),"Lead Result = "&amp;IF('Page 2 Results'!AG386="ppm (= mg/L)",'Page 2 Results'!AF386*1000,'Page 2 Results'!AF386)&amp;" ppb &lt;-- Within 24 hours of receipt of laboratory report, signage must be posted on this non-consumption outlet OR access to this non-consumption outlet must be closed.",""))</f>
        <v/>
      </c>
    </row>
    <row r="387" spans="4:42" x14ac:dyDescent="0.25">
      <c r="D387" s="90" t="str">
        <f>IF(AND('Page 2 Results'!B387="",'Page 2 Results'!C387=""),"",IF('Page 2 Results'!B387="","ERROR: Sample purpose is missing.",IF('Page 2 Results'!C387="","ERROR: Sample type is missing.",IF(OR(AND('Page 2 Results'!B387='Appx--List of Drop-Down Options'!$A$6,'Page 2 Results'!C387="First-Draw"),AND('Page 2 Results'!B387='Appx--List of Drop-Down Options'!$A$7,'Page 2 Results'!C387="Flush")),"ERROR: Sample PURPOSE and sample TYPE do not match.",""))))</f>
        <v/>
      </c>
      <c r="H387" s="101" t="str">
        <f>IF(AND('Page 2 Results'!F387="",'Page 2 Results'!G387=""),"",IF('Page 2 Results'!G387="","ERROR:  Use type of this outlet is missing.",IF(AND(OR(COUNTIF('Appx--List of Drop-Down Options'!$B$5:$B$10,'Page 2 Results'!F387)&gt;0,COUNTIF('Appx--List of Drop-Down Options'!$B$14:$B$15,'Page 2 Results'!F387)&gt;0,COUNTIF('Appx--List of Drop-Down Options'!$B$20:$B$22,'Page 2 Results'!F387)&gt;0,COUNTIF('Appx--List of Drop-Down Options'!$B$30,'Page 2 Results'!F387)&gt;0),'Page 2 Results'!G387="No (= Non-Consumption)"),"ERROR:  This type of outlet must be consumption.","")))</f>
        <v/>
      </c>
      <c r="N387" s="35"/>
      <c r="O387" s="34"/>
      <c r="P387" s="34"/>
      <c r="S387" s="33"/>
      <c r="U387" s="33"/>
      <c r="AB387" s="36"/>
      <c r="AC387" s="36"/>
      <c r="AD387" s="83"/>
      <c r="AE387" s="35"/>
      <c r="AF387" s="37"/>
      <c r="AJ387" s="36"/>
      <c r="AM387" s="92" t="str">
        <f>IF(AND(ISBLANK('Page 2 Results'!P387),ISBLANK('Page 2 Results'!AB387),ISBLANK('Page 2 Results'!AC387),ISBLANK('Page 2 Results'!AJ387),ISBLANK('Page 2 Results'!AK387)),"",IF(OR(ISBLANK('Page 2 Results'!P387),ISBLANK('Page 2 Results'!AB387),ISBLANK('Page 2 Results'!AC387),ISBLANK('Page 2 Results'!AJ387),ISBLANK('Page 2 Results'!AK387)),"DATE ERROR!! At least one of the dates is missing.",IF(AND('Page 2 Results'!O387&lt;='Page 2 Results'!P387,ROUNDDOWN('Page 2 Results'!P387,0)&lt;='Page 2 Results'!AB387,'Page 2 Results'!AB387&lt;='Page 2 Results'!AC387,'Page 2 Results'!AC387&lt;='Page 2 Results'!AJ387,'Page 2 Results'!AJ387&lt;='Page 2 Results'!AK387),"","DATE ERROR!! Please double check the dates you provided.")))</f>
        <v/>
      </c>
      <c r="AN387" s="85" t="str">
        <f>IF(AND(ISBLANK('Page 2 Results'!O387),ISBLANK('Page 2 Results'!P387),ISBLANK('Page 2 Results'!C387)),"",IF('Page 2 Results'!C387="Flush","**Flush Sample**",IF(OR('Page 2 Results'!F387="Ice Machine (Stand Alone)",'Page 2 Results'!F387="Ice Machine (in Refrigerator) -- Not required if non-metal water line"),"**Ice Machine**",ROUND(('Page 2 Results'!P387-'Page 2 Results'!O387)*24,9))))</f>
        <v/>
      </c>
      <c r="AO387" s="85" t="str">
        <f>IF(ISBLANK('Page 2 Results'!AF387),"",IF(ISTEXT('Page 2 Results'!AF387),"No",IF(OR(AND('Page 2 Results'!AF387&gt;=5.5,'Page 2 Results'!AG387="ppb (= ug/L)"),AND('Page 2 Results'!AF387&gt;=5.5/1000,'Page 2 Results'!AG387="ppm (= mg/L)")),"Yes","No")))</f>
        <v/>
      </c>
      <c r="AP387" s="78" t="str">
        <f>IF(AND('Page 2 Results'!AO387="Yes",'Page 2 Results'!G387="Yes (= Consumption)"),"Lead Result = "&amp;IF('Page 2 Results'!AG387="ppm (= mg/L)",'Page 2 Results'!AF387*1000,'Page 2 Results'!AF387)&amp;" ppb &lt;-- Within 24 hours of receipt of laboratory report, access to this consumption outlet must be closed.",IF(AND('Page 2 Results'!AO387="Yes",'Page 2 Results'!G387="No (= Non-Consumption)"),"Lead Result = "&amp;IF('Page 2 Results'!AG387="ppm (= mg/L)",'Page 2 Results'!AF387*1000,'Page 2 Results'!AF387)&amp;" ppb &lt;-- Within 24 hours of receipt of laboratory report, signage must be posted on this non-consumption outlet OR access to this non-consumption outlet must be closed.",""))</f>
        <v/>
      </c>
    </row>
    <row r="388" spans="4:42" x14ac:dyDescent="0.25">
      <c r="D388" s="90" t="str">
        <f>IF(AND('Page 2 Results'!B388="",'Page 2 Results'!C388=""),"",IF('Page 2 Results'!B388="","ERROR: Sample purpose is missing.",IF('Page 2 Results'!C388="","ERROR: Sample type is missing.",IF(OR(AND('Page 2 Results'!B388='Appx--List of Drop-Down Options'!$A$6,'Page 2 Results'!C388="First-Draw"),AND('Page 2 Results'!B388='Appx--List of Drop-Down Options'!$A$7,'Page 2 Results'!C388="Flush")),"ERROR: Sample PURPOSE and sample TYPE do not match.",""))))</f>
        <v/>
      </c>
      <c r="H388" s="101" t="str">
        <f>IF(AND('Page 2 Results'!F388="",'Page 2 Results'!G388=""),"",IF('Page 2 Results'!G388="","ERROR:  Use type of this outlet is missing.",IF(AND(OR(COUNTIF('Appx--List of Drop-Down Options'!$B$5:$B$10,'Page 2 Results'!F388)&gt;0,COUNTIF('Appx--List of Drop-Down Options'!$B$14:$B$15,'Page 2 Results'!F388)&gt;0,COUNTIF('Appx--List of Drop-Down Options'!$B$20:$B$22,'Page 2 Results'!F388)&gt;0,COUNTIF('Appx--List of Drop-Down Options'!$B$30,'Page 2 Results'!F388)&gt;0),'Page 2 Results'!G388="No (= Non-Consumption)"),"ERROR:  This type of outlet must be consumption.","")))</f>
        <v/>
      </c>
      <c r="N388" s="35"/>
      <c r="O388" s="34"/>
      <c r="P388" s="34"/>
      <c r="S388" s="33"/>
      <c r="U388" s="33"/>
      <c r="AB388" s="36"/>
      <c r="AC388" s="36"/>
      <c r="AD388" s="83"/>
      <c r="AE388" s="35"/>
      <c r="AF388" s="37"/>
      <c r="AJ388" s="36"/>
      <c r="AM388" s="92" t="str">
        <f>IF(AND(ISBLANK('Page 2 Results'!P388),ISBLANK('Page 2 Results'!AB388),ISBLANK('Page 2 Results'!AC388),ISBLANK('Page 2 Results'!AJ388),ISBLANK('Page 2 Results'!AK388)),"",IF(OR(ISBLANK('Page 2 Results'!P388),ISBLANK('Page 2 Results'!AB388),ISBLANK('Page 2 Results'!AC388),ISBLANK('Page 2 Results'!AJ388),ISBLANK('Page 2 Results'!AK388)),"DATE ERROR!! At least one of the dates is missing.",IF(AND('Page 2 Results'!O388&lt;='Page 2 Results'!P388,ROUNDDOWN('Page 2 Results'!P388,0)&lt;='Page 2 Results'!AB388,'Page 2 Results'!AB388&lt;='Page 2 Results'!AC388,'Page 2 Results'!AC388&lt;='Page 2 Results'!AJ388,'Page 2 Results'!AJ388&lt;='Page 2 Results'!AK388),"","DATE ERROR!! Please double check the dates you provided.")))</f>
        <v/>
      </c>
      <c r="AN388" s="85" t="str">
        <f>IF(AND(ISBLANK('Page 2 Results'!O388),ISBLANK('Page 2 Results'!P388),ISBLANK('Page 2 Results'!C388)),"",IF('Page 2 Results'!C388="Flush","**Flush Sample**",IF(OR('Page 2 Results'!F388="Ice Machine (Stand Alone)",'Page 2 Results'!F388="Ice Machine (in Refrigerator) -- Not required if non-metal water line"),"**Ice Machine**",ROUND(('Page 2 Results'!P388-'Page 2 Results'!O388)*24,9))))</f>
        <v/>
      </c>
      <c r="AO388" s="85" t="str">
        <f>IF(ISBLANK('Page 2 Results'!AF388),"",IF(ISTEXT('Page 2 Results'!AF388),"No",IF(OR(AND('Page 2 Results'!AF388&gt;=5.5,'Page 2 Results'!AG388="ppb (= ug/L)"),AND('Page 2 Results'!AF388&gt;=5.5/1000,'Page 2 Results'!AG388="ppm (= mg/L)")),"Yes","No")))</f>
        <v/>
      </c>
      <c r="AP388" s="78" t="str">
        <f>IF(AND('Page 2 Results'!AO388="Yes",'Page 2 Results'!G388="Yes (= Consumption)"),"Lead Result = "&amp;IF('Page 2 Results'!AG388="ppm (= mg/L)",'Page 2 Results'!AF388*1000,'Page 2 Results'!AF388)&amp;" ppb &lt;-- Within 24 hours of receipt of laboratory report, access to this consumption outlet must be closed.",IF(AND('Page 2 Results'!AO388="Yes",'Page 2 Results'!G388="No (= Non-Consumption)"),"Lead Result = "&amp;IF('Page 2 Results'!AG388="ppm (= mg/L)",'Page 2 Results'!AF388*1000,'Page 2 Results'!AF388)&amp;" ppb &lt;-- Within 24 hours of receipt of laboratory report, signage must be posted on this non-consumption outlet OR access to this non-consumption outlet must be closed.",""))</f>
        <v/>
      </c>
    </row>
    <row r="389" spans="4:42" x14ac:dyDescent="0.25">
      <c r="D389" s="90" t="str">
        <f>IF(AND('Page 2 Results'!B389="",'Page 2 Results'!C389=""),"",IF('Page 2 Results'!B389="","ERROR: Sample purpose is missing.",IF('Page 2 Results'!C389="","ERROR: Sample type is missing.",IF(OR(AND('Page 2 Results'!B389='Appx--List of Drop-Down Options'!$A$6,'Page 2 Results'!C389="First-Draw"),AND('Page 2 Results'!B389='Appx--List of Drop-Down Options'!$A$7,'Page 2 Results'!C389="Flush")),"ERROR: Sample PURPOSE and sample TYPE do not match.",""))))</f>
        <v/>
      </c>
      <c r="H389" s="101" t="str">
        <f>IF(AND('Page 2 Results'!F389="",'Page 2 Results'!G389=""),"",IF('Page 2 Results'!G389="","ERROR:  Use type of this outlet is missing.",IF(AND(OR(COUNTIF('Appx--List of Drop-Down Options'!$B$5:$B$10,'Page 2 Results'!F389)&gt;0,COUNTIF('Appx--List of Drop-Down Options'!$B$14:$B$15,'Page 2 Results'!F389)&gt;0,COUNTIF('Appx--List of Drop-Down Options'!$B$20:$B$22,'Page 2 Results'!F389)&gt;0,COUNTIF('Appx--List of Drop-Down Options'!$B$30,'Page 2 Results'!F389)&gt;0),'Page 2 Results'!G389="No (= Non-Consumption)"),"ERROR:  This type of outlet must be consumption.","")))</f>
        <v/>
      </c>
      <c r="N389" s="35"/>
      <c r="O389" s="34"/>
      <c r="P389" s="34"/>
      <c r="S389" s="33"/>
      <c r="U389" s="33"/>
      <c r="AB389" s="36"/>
      <c r="AC389" s="36"/>
      <c r="AD389" s="83"/>
      <c r="AE389" s="35"/>
      <c r="AF389" s="37"/>
      <c r="AJ389" s="36"/>
      <c r="AM389" s="92" t="str">
        <f>IF(AND(ISBLANK('Page 2 Results'!P389),ISBLANK('Page 2 Results'!AB389),ISBLANK('Page 2 Results'!AC389),ISBLANK('Page 2 Results'!AJ389),ISBLANK('Page 2 Results'!AK389)),"",IF(OR(ISBLANK('Page 2 Results'!P389),ISBLANK('Page 2 Results'!AB389),ISBLANK('Page 2 Results'!AC389),ISBLANK('Page 2 Results'!AJ389),ISBLANK('Page 2 Results'!AK389)),"DATE ERROR!! At least one of the dates is missing.",IF(AND('Page 2 Results'!O389&lt;='Page 2 Results'!P389,ROUNDDOWN('Page 2 Results'!P389,0)&lt;='Page 2 Results'!AB389,'Page 2 Results'!AB389&lt;='Page 2 Results'!AC389,'Page 2 Results'!AC389&lt;='Page 2 Results'!AJ389,'Page 2 Results'!AJ389&lt;='Page 2 Results'!AK389),"","DATE ERROR!! Please double check the dates you provided.")))</f>
        <v/>
      </c>
      <c r="AN389" s="85" t="str">
        <f>IF(AND(ISBLANK('Page 2 Results'!O389),ISBLANK('Page 2 Results'!P389),ISBLANK('Page 2 Results'!C389)),"",IF('Page 2 Results'!C389="Flush","**Flush Sample**",IF(OR('Page 2 Results'!F389="Ice Machine (Stand Alone)",'Page 2 Results'!F389="Ice Machine (in Refrigerator) -- Not required if non-metal water line"),"**Ice Machine**",ROUND(('Page 2 Results'!P389-'Page 2 Results'!O389)*24,9))))</f>
        <v/>
      </c>
      <c r="AO389" s="85" t="str">
        <f>IF(ISBLANK('Page 2 Results'!AF389),"",IF(ISTEXT('Page 2 Results'!AF389),"No",IF(OR(AND('Page 2 Results'!AF389&gt;=5.5,'Page 2 Results'!AG389="ppb (= ug/L)"),AND('Page 2 Results'!AF389&gt;=5.5/1000,'Page 2 Results'!AG389="ppm (= mg/L)")),"Yes","No")))</f>
        <v/>
      </c>
      <c r="AP389" s="78" t="str">
        <f>IF(AND('Page 2 Results'!AO389="Yes",'Page 2 Results'!G389="Yes (= Consumption)"),"Lead Result = "&amp;IF('Page 2 Results'!AG389="ppm (= mg/L)",'Page 2 Results'!AF389*1000,'Page 2 Results'!AF389)&amp;" ppb &lt;-- Within 24 hours of receipt of laboratory report, access to this consumption outlet must be closed.",IF(AND('Page 2 Results'!AO389="Yes",'Page 2 Results'!G389="No (= Non-Consumption)"),"Lead Result = "&amp;IF('Page 2 Results'!AG389="ppm (= mg/L)",'Page 2 Results'!AF389*1000,'Page 2 Results'!AF389)&amp;" ppb &lt;-- Within 24 hours of receipt of laboratory report, signage must be posted on this non-consumption outlet OR access to this non-consumption outlet must be closed.",""))</f>
        <v/>
      </c>
    </row>
    <row r="390" spans="4:42" x14ac:dyDescent="0.25">
      <c r="D390" s="90" t="str">
        <f>IF(AND('Page 2 Results'!B390="",'Page 2 Results'!C390=""),"",IF('Page 2 Results'!B390="","ERROR: Sample purpose is missing.",IF('Page 2 Results'!C390="","ERROR: Sample type is missing.",IF(OR(AND('Page 2 Results'!B390='Appx--List of Drop-Down Options'!$A$6,'Page 2 Results'!C390="First-Draw"),AND('Page 2 Results'!B390='Appx--List of Drop-Down Options'!$A$7,'Page 2 Results'!C390="Flush")),"ERROR: Sample PURPOSE and sample TYPE do not match.",""))))</f>
        <v/>
      </c>
      <c r="H390" s="101" t="str">
        <f>IF(AND('Page 2 Results'!F390="",'Page 2 Results'!G390=""),"",IF('Page 2 Results'!G390="","ERROR:  Use type of this outlet is missing.",IF(AND(OR(COUNTIF('Appx--List of Drop-Down Options'!$B$5:$B$10,'Page 2 Results'!F390)&gt;0,COUNTIF('Appx--List of Drop-Down Options'!$B$14:$B$15,'Page 2 Results'!F390)&gt;0,COUNTIF('Appx--List of Drop-Down Options'!$B$20:$B$22,'Page 2 Results'!F390)&gt;0,COUNTIF('Appx--List of Drop-Down Options'!$B$30,'Page 2 Results'!F390)&gt;0),'Page 2 Results'!G390="No (= Non-Consumption)"),"ERROR:  This type of outlet must be consumption.","")))</f>
        <v/>
      </c>
      <c r="N390" s="35"/>
      <c r="O390" s="34"/>
      <c r="P390" s="34"/>
      <c r="S390" s="33"/>
      <c r="U390" s="33"/>
      <c r="AB390" s="36"/>
      <c r="AC390" s="36"/>
      <c r="AD390" s="83"/>
      <c r="AE390" s="35"/>
      <c r="AF390" s="37"/>
      <c r="AJ390" s="36"/>
      <c r="AM390" s="92" t="str">
        <f>IF(AND(ISBLANK('Page 2 Results'!P390),ISBLANK('Page 2 Results'!AB390),ISBLANK('Page 2 Results'!AC390),ISBLANK('Page 2 Results'!AJ390),ISBLANK('Page 2 Results'!AK390)),"",IF(OR(ISBLANK('Page 2 Results'!P390),ISBLANK('Page 2 Results'!AB390),ISBLANK('Page 2 Results'!AC390),ISBLANK('Page 2 Results'!AJ390),ISBLANK('Page 2 Results'!AK390)),"DATE ERROR!! At least one of the dates is missing.",IF(AND('Page 2 Results'!O390&lt;='Page 2 Results'!P390,ROUNDDOWN('Page 2 Results'!P390,0)&lt;='Page 2 Results'!AB390,'Page 2 Results'!AB390&lt;='Page 2 Results'!AC390,'Page 2 Results'!AC390&lt;='Page 2 Results'!AJ390,'Page 2 Results'!AJ390&lt;='Page 2 Results'!AK390),"","DATE ERROR!! Please double check the dates you provided.")))</f>
        <v/>
      </c>
      <c r="AN390" s="85" t="str">
        <f>IF(AND(ISBLANK('Page 2 Results'!O390),ISBLANK('Page 2 Results'!P390),ISBLANK('Page 2 Results'!C390)),"",IF('Page 2 Results'!C390="Flush","**Flush Sample**",IF(OR('Page 2 Results'!F390="Ice Machine (Stand Alone)",'Page 2 Results'!F390="Ice Machine (in Refrigerator) -- Not required if non-metal water line"),"**Ice Machine**",ROUND(('Page 2 Results'!P390-'Page 2 Results'!O390)*24,9))))</f>
        <v/>
      </c>
      <c r="AO390" s="85" t="str">
        <f>IF(ISBLANK('Page 2 Results'!AF390),"",IF(ISTEXT('Page 2 Results'!AF390),"No",IF(OR(AND('Page 2 Results'!AF390&gt;=5.5,'Page 2 Results'!AG390="ppb (= ug/L)"),AND('Page 2 Results'!AF390&gt;=5.5/1000,'Page 2 Results'!AG390="ppm (= mg/L)")),"Yes","No")))</f>
        <v/>
      </c>
      <c r="AP390" s="78" t="str">
        <f>IF(AND('Page 2 Results'!AO390="Yes",'Page 2 Results'!G390="Yes (= Consumption)"),"Lead Result = "&amp;IF('Page 2 Results'!AG390="ppm (= mg/L)",'Page 2 Results'!AF390*1000,'Page 2 Results'!AF390)&amp;" ppb &lt;-- Within 24 hours of receipt of laboratory report, access to this consumption outlet must be closed.",IF(AND('Page 2 Results'!AO390="Yes",'Page 2 Results'!G390="No (= Non-Consumption)"),"Lead Result = "&amp;IF('Page 2 Results'!AG390="ppm (= mg/L)",'Page 2 Results'!AF390*1000,'Page 2 Results'!AF390)&amp;" ppb &lt;-- Within 24 hours of receipt of laboratory report, signage must be posted on this non-consumption outlet OR access to this non-consumption outlet must be closed.",""))</f>
        <v/>
      </c>
    </row>
    <row r="391" spans="4:42" x14ac:dyDescent="0.25">
      <c r="D391" s="90" t="str">
        <f>IF(AND('Page 2 Results'!B391="",'Page 2 Results'!C391=""),"",IF('Page 2 Results'!B391="","ERROR: Sample purpose is missing.",IF('Page 2 Results'!C391="","ERROR: Sample type is missing.",IF(OR(AND('Page 2 Results'!B391='Appx--List of Drop-Down Options'!$A$6,'Page 2 Results'!C391="First-Draw"),AND('Page 2 Results'!B391='Appx--List of Drop-Down Options'!$A$7,'Page 2 Results'!C391="Flush")),"ERROR: Sample PURPOSE and sample TYPE do not match.",""))))</f>
        <v/>
      </c>
      <c r="H391" s="101" t="str">
        <f>IF(AND('Page 2 Results'!F391="",'Page 2 Results'!G391=""),"",IF('Page 2 Results'!G391="","ERROR:  Use type of this outlet is missing.",IF(AND(OR(COUNTIF('Appx--List of Drop-Down Options'!$B$5:$B$10,'Page 2 Results'!F391)&gt;0,COUNTIF('Appx--List of Drop-Down Options'!$B$14:$B$15,'Page 2 Results'!F391)&gt;0,COUNTIF('Appx--List of Drop-Down Options'!$B$20:$B$22,'Page 2 Results'!F391)&gt;0,COUNTIF('Appx--List of Drop-Down Options'!$B$30,'Page 2 Results'!F391)&gt;0),'Page 2 Results'!G391="No (= Non-Consumption)"),"ERROR:  This type of outlet must be consumption.","")))</f>
        <v/>
      </c>
      <c r="N391" s="35"/>
      <c r="O391" s="34"/>
      <c r="P391" s="34"/>
      <c r="S391" s="33"/>
      <c r="U391" s="33"/>
      <c r="AB391" s="36"/>
      <c r="AC391" s="36"/>
      <c r="AD391" s="83"/>
      <c r="AE391" s="35"/>
      <c r="AF391" s="37"/>
      <c r="AJ391" s="36"/>
      <c r="AM391" s="92" t="str">
        <f>IF(AND(ISBLANK('Page 2 Results'!P391),ISBLANK('Page 2 Results'!AB391),ISBLANK('Page 2 Results'!AC391),ISBLANK('Page 2 Results'!AJ391),ISBLANK('Page 2 Results'!AK391)),"",IF(OR(ISBLANK('Page 2 Results'!P391),ISBLANK('Page 2 Results'!AB391),ISBLANK('Page 2 Results'!AC391),ISBLANK('Page 2 Results'!AJ391),ISBLANK('Page 2 Results'!AK391)),"DATE ERROR!! At least one of the dates is missing.",IF(AND('Page 2 Results'!O391&lt;='Page 2 Results'!P391,ROUNDDOWN('Page 2 Results'!P391,0)&lt;='Page 2 Results'!AB391,'Page 2 Results'!AB391&lt;='Page 2 Results'!AC391,'Page 2 Results'!AC391&lt;='Page 2 Results'!AJ391,'Page 2 Results'!AJ391&lt;='Page 2 Results'!AK391),"","DATE ERROR!! Please double check the dates you provided.")))</f>
        <v/>
      </c>
      <c r="AN391" s="85" t="str">
        <f>IF(AND(ISBLANK('Page 2 Results'!O391),ISBLANK('Page 2 Results'!P391),ISBLANK('Page 2 Results'!C391)),"",IF('Page 2 Results'!C391="Flush","**Flush Sample**",IF(OR('Page 2 Results'!F391="Ice Machine (Stand Alone)",'Page 2 Results'!F391="Ice Machine (in Refrigerator) -- Not required if non-metal water line"),"**Ice Machine**",ROUND(('Page 2 Results'!P391-'Page 2 Results'!O391)*24,9))))</f>
        <v/>
      </c>
      <c r="AO391" s="85" t="str">
        <f>IF(ISBLANK('Page 2 Results'!AF391),"",IF(ISTEXT('Page 2 Results'!AF391),"No",IF(OR(AND('Page 2 Results'!AF391&gt;=5.5,'Page 2 Results'!AG391="ppb (= ug/L)"),AND('Page 2 Results'!AF391&gt;=5.5/1000,'Page 2 Results'!AG391="ppm (= mg/L)")),"Yes","No")))</f>
        <v/>
      </c>
      <c r="AP391" s="78" t="str">
        <f>IF(AND('Page 2 Results'!AO391="Yes",'Page 2 Results'!G391="Yes (= Consumption)"),"Lead Result = "&amp;IF('Page 2 Results'!AG391="ppm (= mg/L)",'Page 2 Results'!AF391*1000,'Page 2 Results'!AF391)&amp;" ppb &lt;-- Within 24 hours of receipt of laboratory report, access to this consumption outlet must be closed.",IF(AND('Page 2 Results'!AO391="Yes",'Page 2 Results'!G391="No (= Non-Consumption)"),"Lead Result = "&amp;IF('Page 2 Results'!AG391="ppm (= mg/L)",'Page 2 Results'!AF391*1000,'Page 2 Results'!AF391)&amp;" ppb &lt;-- Within 24 hours of receipt of laboratory report, signage must be posted on this non-consumption outlet OR access to this non-consumption outlet must be closed.",""))</f>
        <v/>
      </c>
    </row>
    <row r="392" spans="4:42" x14ac:dyDescent="0.25">
      <c r="D392" s="90" t="str">
        <f>IF(AND('Page 2 Results'!B392="",'Page 2 Results'!C392=""),"",IF('Page 2 Results'!B392="","ERROR: Sample purpose is missing.",IF('Page 2 Results'!C392="","ERROR: Sample type is missing.",IF(OR(AND('Page 2 Results'!B392='Appx--List of Drop-Down Options'!$A$6,'Page 2 Results'!C392="First-Draw"),AND('Page 2 Results'!B392='Appx--List of Drop-Down Options'!$A$7,'Page 2 Results'!C392="Flush")),"ERROR: Sample PURPOSE and sample TYPE do not match.",""))))</f>
        <v/>
      </c>
      <c r="H392" s="101" t="str">
        <f>IF(AND('Page 2 Results'!F392="",'Page 2 Results'!G392=""),"",IF('Page 2 Results'!G392="","ERROR:  Use type of this outlet is missing.",IF(AND(OR(COUNTIF('Appx--List of Drop-Down Options'!$B$5:$B$10,'Page 2 Results'!F392)&gt;0,COUNTIF('Appx--List of Drop-Down Options'!$B$14:$B$15,'Page 2 Results'!F392)&gt;0,COUNTIF('Appx--List of Drop-Down Options'!$B$20:$B$22,'Page 2 Results'!F392)&gt;0,COUNTIF('Appx--List of Drop-Down Options'!$B$30,'Page 2 Results'!F392)&gt;0),'Page 2 Results'!G392="No (= Non-Consumption)"),"ERROR:  This type of outlet must be consumption.","")))</f>
        <v/>
      </c>
      <c r="N392" s="35"/>
      <c r="O392" s="34"/>
      <c r="P392" s="34"/>
      <c r="S392" s="33"/>
      <c r="U392" s="33"/>
      <c r="AB392" s="36"/>
      <c r="AC392" s="36"/>
      <c r="AD392" s="83"/>
      <c r="AE392" s="35"/>
      <c r="AF392" s="37"/>
      <c r="AJ392" s="36"/>
      <c r="AM392" s="92" t="str">
        <f>IF(AND(ISBLANK('Page 2 Results'!P392),ISBLANK('Page 2 Results'!AB392),ISBLANK('Page 2 Results'!AC392),ISBLANK('Page 2 Results'!AJ392),ISBLANK('Page 2 Results'!AK392)),"",IF(OR(ISBLANK('Page 2 Results'!P392),ISBLANK('Page 2 Results'!AB392),ISBLANK('Page 2 Results'!AC392),ISBLANK('Page 2 Results'!AJ392),ISBLANK('Page 2 Results'!AK392)),"DATE ERROR!! At least one of the dates is missing.",IF(AND('Page 2 Results'!O392&lt;='Page 2 Results'!P392,ROUNDDOWN('Page 2 Results'!P392,0)&lt;='Page 2 Results'!AB392,'Page 2 Results'!AB392&lt;='Page 2 Results'!AC392,'Page 2 Results'!AC392&lt;='Page 2 Results'!AJ392,'Page 2 Results'!AJ392&lt;='Page 2 Results'!AK392),"","DATE ERROR!! Please double check the dates you provided.")))</f>
        <v/>
      </c>
      <c r="AN392" s="85" t="str">
        <f>IF(AND(ISBLANK('Page 2 Results'!O392),ISBLANK('Page 2 Results'!P392),ISBLANK('Page 2 Results'!C392)),"",IF('Page 2 Results'!C392="Flush","**Flush Sample**",IF(OR('Page 2 Results'!F392="Ice Machine (Stand Alone)",'Page 2 Results'!F392="Ice Machine (in Refrigerator) -- Not required if non-metal water line"),"**Ice Machine**",ROUND(('Page 2 Results'!P392-'Page 2 Results'!O392)*24,9))))</f>
        <v/>
      </c>
      <c r="AO392" s="85" t="str">
        <f>IF(ISBLANK('Page 2 Results'!AF392),"",IF(ISTEXT('Page 2 Results'!AF392),"No",IF(OR(AND('Page 2 Results'!AF392&gt;=5.5,'Page 2 Results'!AG392="ppb (= ug/L)"),AND('Page 2 Results'!AF392&gt;=5.5/1000,'Page 2 Results'!AG392="ppm (= mg/L)")),"Yes","No")))</f>
        <v/>
      </c>
      <c r="AP392" s="78" t="str">
        <f>IF(AND('Page 2 Results'!AO392="Yes",'Page 2 Results'!G392="Yes (= Consumption)"),"Lead Result = "&amp;IF('Page 2 Results'!AG392="ppm (= mg/L)",'Page 2 Results'!AF392*1000,'Page 2 Results'!AF392)&amp;" ppb &lt;-- Within 24 hours of receipt of laboratory report, access to this consumption outlet must be closed.",IF(AND('Page 2 Results'!AO392="Yes",'Page 2 Results'!G392="No (= Non-Consumption)"),"Lead Result = "&amp;IF('Page 2 Results'!AG392="ppm (= mg/L)",'Page 2 Results'!AF392*1000,'Page 2 Results'!AF392)&amp;" ppb &lt;-- Within 24 hours of receipt of laboratory report, signage must be posted on this non-consumption outlet OR access to this non-consumption outlet must be closed.",""))</f>
        <v/>
      </c>
    </row>
    <row r="393" spans="4:42" x14ac:dyDescent="0.25">
      <c r="D393" s="90" t="str">
        <f>IF(AND('Page 2 Results'!B393="",'Page 2 Results'!C393=""),"",IF('Page 2 Results'!B393="","ERROR: Sample purpose is missing.",IF('Page 2 Results'!C393="","ERROR: Sample type is missing.",IF(OR(AND('Page 2 Results'!B393='Appx--List of Drop-Down Options'!$A$6,'Page 2 Results'!C393="First-Draw"),AND('Page 2 Results'!B393='Appx--List of Drop-Down Options'!$A$7,'Page 2 Results'!C393="Flush")),"ERROR: Sample PURPOSE and sample TYPE do not match.",""))))</f>
        <v/>
      </c>
      <c r="H393" s="101" t="str">
        <f>IF(AND('Page 2 Results'!F393="",'Page 2 Results'!G393=""),"",IF('Page 2 Results'!G393="","ERROR:  Use type of this outlet is missing.",IF(AND(OR(COUNTIF('Appx--List of Drop-Down Options'!$B$5:$B$10,'Page 2 Results'!F393)&gt;0,COUNTIF('Appx--List of Drop-Down Options'!$B$14:$B$15,'Page 2 Results'!F393)&gt;0,COUNTIF('Appx--List of Drop-Down Options'!$B$20:$B$22,'Page 2 Results'!F393)&gt;0,COUNTIF('Appx--List of Drop-Down Options'!$B$30,'Page 2 Results'!F393)&gt;0),'Page 2 Results'!G393="No (= Non-Consumption)"),"ERROR:  This type of outlet must be consumption.","")))</f>
        <v/>
      </c>
      <c r="N393" s="35"/>
      <c r="O393" s="34"/>
      <c r="P393" s="34"/>
      <c r="S393" s="33"/>
      <c r="U393" s="33"/>
      <c r="AB393" s="36"/>
      <c r="AC393" s="36"/>
      <c r="AD393" s="83"/>
      <c r="AE393" s="35"/>
      <c r="AF393" s="37"/>
      <c r="AJ393" s="36"/>
      <c r="AM393" s="92" t="str">
        <f>IF(AND(ISBLANK('Page 2 Results'!P393),ISBLANK('Page 2 Results'!AB393),ISBLANK('Page 2 Results'!AC393),ISBLANK('Page 2 Results'!AJ393),ISBLANK('Page 2 Results'!AK393)),"",IF(OR(ISBLANK('Page 2 Results'!P393),ISBLANK('Page 2 Results'!AB393),ISBLANK('Page 2 Results'!AC393),ISBLANK('Page 2 Results'!AJ393),ISBLANK('Page 2 Results'!AK393)),"DATE ERROR!! At least one of the dates is missing.",IF(AND('Page 2 Results'!O393&lt;='Page 2 Results'!P393,ROUNDDOWN('Page 2 Results'!P393,0)&lt;='Page 2 Results'!AB393,'Page 2 Results'!AB393&lt;='Page 2 Results'!AC393,'Page 2 Results'!AC393&lt;='Page 2 Results'!AJ393,'Page 2 Results'!AJ393&lt;='Page 2 Results'!AK393),"","DATE ERROR!! Please double check the dates you provided.")))</f>
        <v/>
      </c>
      <c r="AN393" s="85" t="str">
        <f>IF(AND(ISBLANK('Page 2 Results'!O393),ISBLANK('Page 2 Results'!P393),ISBLANK('Page 2 Results'!C393)),"",IF('Page 2 Results'!C393="Flush","**Flush Sample**",IF(OR('Page 2 Results'!F393="Ice Machine (Stand Alone)",'Page 2 Results'!F393="Ice Machine (in Refrigerator) -- Not required if non-metal water line"),"**Ice Machine**",ROUND(('Page 2 Results'!P393-'Page 2 Results'!O393)*24,9))))</f>
        <v/>
      </c>
      <c r="AO393" s="85" t="str">
        <f>IF(ISBLANK('Page 2 Results'!AF393),"",IF(ISTEXT('Page 2 Results'!AF393),"No",IF(OR(AND('Page 2 Results'!AF393&gt;=5.5,'Page 2 Results'!AG393="ppb (= ug/L)"),AND('Page 2 Results'!AF393&gt;=5.5/1000,'Page 2 Results'!AG393="ppm (= mg/L)")),"Yes","No")))</f>
        <v/>
      </c>
      <c r="AP393" s="78" t="str">
        <f>IF(AND('Page 2 Results'!AO393="Yes",'Page 2 Results'!G393="Yes (= Consumption)"),"Lead Result = "&amp;IF('Page 2 Results'!AG393="ppm (= mg/L)",'Page 2 Results'!AF393*1000,'Page 2 Results'!AF393)&amp;" ppb &lt;-- Within 24 hours of receipt of laboratory report, access to this consumption outlet must be closed.",IF(AND('Page 2 Results'!AO393="Yes",'Page 2 Results'!G393="No (= Non-Consumption)"),"Lead Result = "&amp;IF('Page 2 Results'!AG393="ppm (= mg/L)",'Page 2 Results'!AF393*1000,'Page 2 Results'!AF393)&amp;" ppb &lt;-- Within 24 hours of receipt of laboratory report, signage must be posted on this non-consumption outlet OR access to this non-consumption outlet must be closed.",""))</f>
        <v/>
      </c>
    </row>
    <row r="394" spans="4:42" x14ac:dyDescent="0.25">
      <c r="D394" s="90" t="str">
        <f>IF(AND('Page 2 Results'!B394="",'Page 2 Results'!C394=""),"",IF('Page 2 Results'!B394="","ERROR: Sample purpose is missing.",IF('Page 2 Results'!C394="","ERROR: Sample type is missing.",IF(OR(AND('Page 2 Results'!B394='Appx--List of Drop-Down Options'!$A$6,'Page 2 Results'!C394="First-Draw"),AND('Page 2 Results'!B394='Appx--List of Drop-Down Options'!$A$7,'Page 2 Results'!C394="Flush")),"ERROR: Sample PURPOSE and sample TYPE do not match.",""))))</f>
        <v/>
      </c>
      <c r="H394" s="101" t="str">
        <f>IF(AND('Page 2 Results'!F394="",'Page 2 Results'!G394=""),"",IF('Page 2 Results'!G394="","ERROR:  Use type of this outlet is missing.",IF(AND(OR(COUNTIF('Appx--List of Drop-Down Options'!$B$5:$B$10,'Page 2 Results'!F394)&gt;0,COUNTIF('Appx--List of Drop-Down Options'!$B$14:$B$15,'Page 2 Results'!F394)&gt;0,COUNTIF('Appx--List of Drop-Down Options'!$B$20:$B$22,'Page 2 Results'!F394)&gt;0,COUNTIF('Appx--List of Drop-Down Options'!$B$30,'Page 2 Results'!F394)&gt;0),'Page 2 Results'!G394="No (= Non-Consumption)"),"ERROR:  This type of outlet must be consumption.","")))</f>
        <v/>
      </c>
      <c r="N394" s="35"/>
      <c r="O394" s="34"/>
      <c r="P394" s="34"/>
      <c r="S394" s="33"/>
      <c r="U394" s="33"/>
      <c r="AB394" s="36"/>
      <c r="AC394" s="36"/>
      <c r="AD394" s="83"/>
      <c r="AE394" s="35"/>
      <c r="AF394" s="37"/>
      <c r="AJ394" s="36"/>
      <c r="AM394" s="92" t="str">
        <f>IF(AND(ISBLANK('Page 2 Results'!P394),ISBLANK('Page 2 Results'!AB394),ISBLANK('Page 2 Results'!AC394),ISBLANK('Page 2 Results'!AJ394),ISBLANK('Page 2 Results'!AK394)),"",IF(OR(ISBLANK('Page 2 Results'!P394),ISBLANK('Page 2 Results'!AB394),ISBLANK('Page 2 Results'!AC394),ISBLANK('Page 2 Results'!AJ394),ISBLANK('Page 2 Results'!AK394)),"DATE ERROR!! At least one of the dates is missing.",IF(AND('Page 2 Results'!O394&lt;='Page 2 Results'!P394,ROUNDDOWN('Page 2 Results'!P394,0)&lt;='Page 2 Results'!AB394,'Page 2 Results'!AB394&lt;='Page 2 Results'!AC394,'Page 2 Results'!AC394&lt;='Page 2 Results'!AJ394,'Page 2 Results'!AJ394&lt;='Page 2 Results'!AK394),"","DATE ERROR!! Please double check the dates you provided.")))</f>
        <v/>
      </c>
      <c r="AN394" s="85" t="str">
        <f>IF(AND(ISBLANK('Page 2 Results'!O394),ISBLANK('Page 2 Results'!P394),ISBLANK('Page 2 Results'!C394)),"",IF('Page 2 Results'!C394="Flush","**Flush Sample**",IF(OR('Page 2 Results'!F394="Ice Machine (Stand Alone)",'Page 2 Results'!F394="Ice Machine (in Refrigerator) -- Not required if non-metal water line"),"**Ice Machine**",ROUND(('Page 2 Results'!P394-'Page 2 Results'!O394)*24,9))))</f>
        <v/>
      </c>
      <c r="AO394" s="85" t="str">
        <f>IF(ISBLANK('Page 2 Results'!AF394),"",IF(ISTEXT('Page 2 Results'!AF394),"No",IF(OR(AND('Page 2 Results'!AF394&gt;=5.5,'Page 2 Results'!AG394="ppb (= ug/L)"),AND('Page 2 Results'!AF394&gt;=5.5/1000,'Page 2 Results'!AG394="ppm (= mg/L)")),"Yes","No")))</f>
        <v/>
      </c>
      <c r="AP394" s="78" t="str">
        <f>IF(AND('Page 2 Results'!AO394="Yes",'Page 2 Results'!G394="Yes (= Consumption)"),"Lead Result = "&amp;IF('Page 2 Results'!AG394="ppm (= mg/L)",'Page 2 Results'!AF394*1000,'Page 2 Results'!AF394)&amp;" ppb &lt;-- Within 24 hours of receipt of laboratory report, access to this consumption outlet must be closed.",IF(AND('Page 2 Results'!AO394="Yes",'Page 2 Results'!G394="No (= Non-Consumption)"),"Lead Result = "&amp;IF('Page 2 Results'!AG394="ppm (= mg/L)",'Page 2 Results'!AF394*1000,'Page 2 Results'!AF394)&amp;" ppb &lt;-- Within 24 hours of receipt of laboratory report, signage must be posted on this non-consumption outlet OR access to this non-consumption outlet must be closed.",""))</f>
        <v/>
      </c>
    </row>
    <row r="395" spans="4:42" x14ac:dyDescent="0.25">
      <c r="D395" s="90" t="str">
        <f>IF(AND('Page 2 Results'!B395="",'Page 2 Results'!C395=""),"",IF('Page 2 Results'!B395="","ERROR: Sample purpose is missing.",IF('Page 2 Results'!C395="","ERROR: Sample type is missing.",IF(OR(AND('Page 2 Results'!B395='Appx--List of Drop-Down Options'!$A$6,'Page 2 Results'!C395="First-Draw"),AND('Page 2 Results'!B395='Appx--List of Drop-Down Options'!$A$7,'Page 2 Results'!C395="Flush")),"ERROR: Sample PURPOSE and sample TYPE do not match.",""))))</f>
        <v/>
      </c>
      <c r="H395" s="101" t="str">
        <f>IF(AND('Page 2 Results'!F395="",'Page 2 Results'!G395=""),"",IF('Page 2 Results'!G395="","ERROR:  Use type of this outlet is missing.",IF(AND(OR(COUNTIF('Appx--List of Drop-Down Options'!$B$5:$B$10,'Page 2 Results'!F395)&gt;0,COUNTIF('Appx--List of Drop-Down Options'!$B$14:$B$15,'Page 2 Results'!F395)&gt;0,COUNTIF('Appx--List of Drop-Down Options'!$B$20:$B$22,'Page 2 Results'!F395)&gt;0,COUNTIF('Appx--List of Drop-Down Options'!$B$30,'Page 2 Results'!F395)&gt;0),'Page 2 Results'!G395="No (= Non-Consumption)"),"ERROR:  This type of outlet must be consumption.","")))</f>
        <v/>
      </c>
      <c r="N395" s="35"/>
      <c r="O395" s="34"/>
      <c r="P395" s="34"/>
      <c r="S395" s="33"/>
      <c r="U395" s="33"/>
      <c r="AB395" s="36"/>
      <c r="AC395" s="36"/>
      <c r="AD395" s="83"/>
      <c r="AE395" s="35"/>
      <c r="AF395" s="37"/>
      <c r="AJ395" s="36"/>
      <c r="AM395" s="92" t="str">
        <f>IF(AND(ISBLANK('Page 2 Results'!P395),ISBLANK('Page 2 Results'!AB395),ISBLANK('Page 2 Results'!AC395),ISBLANK('Page 2 Results'!AJ395),ISBLANK('Page 2 Results'!AK395)),"",IF(OR(ISBLANK('Page 2 Results'!P395),ISBLANK('Page 2 Results'!AB395),ISBLANK('Page 2 Results'!AC395),ISBLANK('Page 2 Results'!AJ395),ISBLANK('Page 2 Results'!AK395)),"DATE ERROR!! At least one of the dates is missing.",IF(AND('Page 2 Results'!O395&lt;='Page 2 Results'!P395,ROUNDDOWN('Page 2 Results'!P395,0)&lt;='Page 2 Results'!AB395,'Page 2 Results'!AB395&lt;='Page 2 Results'!AC395,'Page 2 Results'!AC395&lt;='Page 2 Results'!AJ395,'Page 2 Results'!AJ395&lt;='Page 2 Results'!AK395),"","DATE ERROR!! Please double check the dates you provided.")))</f>
        <v/>
      </c>
      <c r="AN395" s="85" t="str">
        <f>IF(AND(ISBLANK('Page 2 Results'!O395),ISBLANK('Page 2 Results'!P395),ISBLANK('Page 2 Results'!C395)),"",IF('Page 2 Results'!C395="Flush","**Flush Sample**",IF(OR('Page 2 Results'!F395="Ice Machine (Stand Alone)",'Page 2 Results'!F395="Ice Machine (in Refrigerator) -- Not required if non-metal water line"),"**Ice Machine**",ROUND(('Page 2 Results'!P395-'Page 2 Results'!O395)*24,9))))</f>
        <v/>
      </c>
      <c r="AO395" s="85" t="str">
        <f>IF(ISBLANK('Page 2 Results'!AF395),"",IF(ISTEXT('Page 2 Results'!AF395),"No",IF(OR(AND('Page 2 Results'!AF395&gt;=5.5,'Page 2 Results'!AG395="ppb (= ug/L)"),AND('Page 2 Results'!AF395&gt;=5.5/1000,'Page 2 Results'!AG395="ppm (= mg/L)")),"Yes","No")))</f>
        <v/>
      </c>
      <c r="AP395" s="78" t="str">
        <f>IF(AND('Page 2 Results'!AO395="Yes",'Page 2 Results'!G395="Yes (= Consumption)"),"Lead Result = "&amp;IF('Page 2 Results'!AG395="ppm (= mg/L)",'Page 2 Results'!AF395*1000,'Page 2 Results'!AF395)&amp;" ppb &lt;-- Within 24 hours of receipt of laboratory report, access to this consumption outlet must be closed.",IF(AND('Page 2 Results'!AO395="Yes",'Page 2 Results'!G395="No (= Non-Consumption)"),"Lead Result = "&amp;IF('Page 2 Results'!AG395="ppm (= mg/L)",'Page 2 Results'!AF395*1000,'Page 2 Results'!AF395)&amp;" ppb &lt;-- Within 24 hours of receipt of laboratory report, signage must be posted on this non-consumption outlet OR access to this non-consumption outlet must be closed.",""))</f>
        <v/>
      </c>
    </row>
    <row r="396" spans="4:42" x14ac:dyDescent="0.25">
      <c r="D396" s="90" t="str">
        <f>IF(AND('Page 2 Results'!B396="",'Page 2 Results'!C396=""),"",IF('Page 2 Results'!B396="","ERROR: Sample purpose is missing.",IF('Page 2 Results'!C396="","ERROR: Sample type is missing.",IF(OR(AND('Page 2 Results'!B396='Appx--List of Drop-Down Options'!$A$6,'Page 2 Results'!C396="First-Draw"),AND('Page 2 Results'!B396='Appx--List of Drop-Down Options'!$A$7,'Page 2 Results'!C396="Flush")),"ERROR: Sample PURPOSE and sample TYPE do not match.",""))))</f>
        <v/>
      </c>
      <c r="H396" s="101" t="str">
        <f>IF(AND('Page 2 Results'!F396="",'Page 2 Results'!G396=""),"",IF('Page 2 Results'!G396="","ERROR:  Use type of this outlet is missing.",IF(AND(OR(COUNTIF('Appx--List of Drop-Down Options'!$B$5:$B$10,'Page 2 Results'!F396)&gt;0,COUNTIF('Appx--List of Drop-Down Options'!$B$14:$B$15,'Page 2 Results'!F396)&gt;0,COUNTIF('Appx--List of Drop-Down Options'!$B$20:$B$22,'Page 2 Results'!F396)&gt;0,COUNTIF('Appx--List of Drop-Down Options'!$B$30,'Page 2 Results'!F396)&gt;0),'Page 2 Results'!G396="No (= Non-Consumption)"),"ERROR:  This type of outlet must be consumption.","")))</f>
        <v/>
      </c>
      <c r="N396" s="35"/>
      <c r="O396" s="34"/>
      <c r="P396" s="34"/>
      <c r="S396" s="33"/>
      <c r="U396" s="33"/>
      <c r="AB396" s="36"/>
      <c r="AC396" s="36"/>
      <c r="AD396" s="83"/>
      <c r="AE396" s="35"/>
      <c r="AF396" s="37"/>
      <c r="AJ396" s="36"/>
      <c r="AM396" s="92" t="str">
        <f>IF(AND(ISBLANK('Page 2 Results'!P396),ISBLANK('Page 2 Results'!AB396),ISBLANK('Page 2 Results'!AC396),ISBLANK('Page 2 Results'!AJ396),ISBLANK('Page 2 Results'!AK396)),"",IF(OR(ISBLANK('Page 2 Results'!P396),ISBLANK('Page 2 Results'!AB396),ISBLANK('Page 2 Results'!AC396),ISBLANK('Page 2 Results'!AJ396),ISBLANK('Page 2 Results'!AK396)),"DATE ERROR!! At least one of the dates is missing.",IF(AND('Page 2 Results'!O396&lt;='Page 2 Results'!P396,ROUNDDOWN('Page 2 Results'!P396,0)&lt;='Page 2 Results'!AB396,'Page 2 Results'!AB396&lt;='Page 2 Results'!AC396,'Page 2 Results'!AC396&lt;='Page 2 Results'!AJ396,'Page 2 Results'!AJ396&lt;='Page 2 Results'!AK396),"","DATE ERROR!! Please double check the dates you provided.")))</f>
        <v/>
      </c>
      <c r="AN396" s="85" t="str">
        <f>IF(AND(ISBLANK('Page 2 Results'!O396),ISBLANK('Page 2 Results'!P396),ISBLANK('Page 2 Results'!C396)),"",IF('Page 2 Results'!C396="Flush","**Flush Sample**",IF(OR('Page 2 Results'!F396="Ice Machine (Stand Alone)",'Page 2 Results'!F396="Ice Machine (in Refrigerator) -- Not required if non-metal water line"),"**Ice Machine**",ROUND(('Page 2 Results'!P396-'Page 2 Results'!O396)*24,9))))</f>
        <v/>
      </c>
      <c r="AO396" s="85" t="str">
        <f>IF(ISBLANK('Page 2 Results'!AF396),"",IF(ISTEXT('Page 2 Results'!AF396),"No",IF(OR(AND('Page 2 Results'!AF396&gt;=5.5,'Page 2 Results'!AG396="ppb (= ug/L)"),AND('Page 2 Results'!AF396&gt;=5.5/1000,'Page 2 Results'!AG396="ppm (= mg/L)")),"Yes","No")))</f>
        <v/>
      </c>
      <c r="AP396" s="78" t="str">
        <f>IF(AND('Page 2 Results'!AO396="Yes",'Page 2 Results'!G396="Yes (= Consumption)"),"Lead Result = "&amp;IF('Page 2 Results'!AG396="ppm (= mg/L)",'Page 2 Results'!AF396*1000,'Page 2 Results'!AF396)&amp;" ppb &lt;-- Within 24 hours of receipt of laboratory report, access to this consumption outlet must be closed.",IF(AND('Page 2 Results'!AO396="Yes",'Page 2 Results'!G396="No (= Non-Consumption)"),"Lead Result = "&amp;IF('Page 2 Results'!AG396="ppm (= mg/L)",'Page 2 Results'!AF396*1000,'Page 2 Results'!AF396)&amp;" ppb &lt;-- Within 24 hours of receipt of laboratory report, signage must be posted on this non-consumption outlet OR access to this non-consumption outlet must be closed.",""))</f>
        <v/>
      </c>
    </row>
    <row r="397" spans="4:42" x14ac:dyDescent="0.25">
      <c r="D397" s="90" t="str">
        <f>IF(AND('Page 2 Results'!B397="",'Page 2 Results'!C397=""),"",IF('Page 2 Results'!B397="","ERROR: Sample purpose is missing.",IF('Page 2 Results'!C397="","ERROR: Sample type is missing.",IF(OR(AND('Page 2 Results'!B397='Appx--List of Drop-Down Options'!$A$6,'Page 2 Results'!C397="First-Draw"),AND('Page 2 Results'!B397='Appx--List of Drop-Down Options'!$A$7,'Page 2 Results'!C397="Flush")),"ERROR: Sample PURPOSE and sample TYPE do not match.",""))))</f>
        <v/>
      </c>
      <c r="H397" s="101" t="str">
        <f>IF(AND('Page 2 Results'!F397="",'Page 2 Results'!G397=""),"",IF('Page 2 Results'!G397="","ERROR:  Use type of this outlet is missing.",IF(AND(OR(COUNTIF('Appx--List of Drop-Down Options'!$B$5:$B$10,'Page 2 Results'!F397)&gt;0,COUNTIF('Appx--List of Drop-Down Options'!$B$14:$B$15,'Page 2 Results'!F397)&gt;0,COUNTIF('Appx--List of Drop-Down Options'!$B$20:$B$22,'Page 2 Results'!F397)&gt;0,COUNTIF('Appx--List of Drop-Down Options'!$B$30,'Page 2 Results'!F397)&gt;0),'Page 2 Results'!G397="No (= Non-Consumption)"),"ERROR:  This type of outlet must be consumption.","")))</f>
        <v/>
      </c>
      <c r="N397" s="35"/>
      <c r="O397" s="34"/>
      <c r="P397" s="34"/>
      <c r="S397" s="33"/>
      <c r="U397" s="33"/>
      <c r="AB397" s="36"/>
      <c r="AC397" s="36"/>
      <c r="AD397" s="83"/>
      <c r="AE397" s="35"/>
      <c r="AF397" s="37"/>
      <c r="AJ397" s="36"/>
      <c r="AM397" s="92" t="str">
        <f>IF(AND(ISBLANK('Page 2 Results'!P397),ISBLANK('Page 2 Results'!AB397),ISBLANK('Page 2 Results'!AC397),ISBLANK('Page 2 Results'!AJ397),ISBLANK('Page 2 Results'!AK397)),"",IF(OR(ISBLANK('Page 2 Results'!P397),ISBLANK('Page 2 Results'!AB397),ISBLANK('Page 2 Results'!AC397),ISBLANK('Page 2 Results'!AJ397),ISBLANK('Page 2 Results'!AK397)),"DATE ERROR!! At least one of the dates is missing.",IF(AND('Page 2 Results'!O397&lt;='Page 2 Results'!P397,ROUNDDOWN('Page 2 Results'!P397,0)&lt;='Page 2 Results'!AB397,'Page 2 Results'!AB397&lt;='Page 2 Results'!AC397,'Page 2 Results'!AC397&lt;='Page 2 Results'!AJ397,'Page 2 Results'!AJ397&lt;='Page 2 Results'!AK397),"","DATE ERROR!! Please double check the dates you provided.")))</f>
        <v/>
      </c>
      <c r="AN397" s="85" t="str">
        <f>IF(AND(ISBLANK('Page 2 Results'!O397),ISBLANK('Page 2 Results'!P397),ISBLANK('Page 2 Results'!C397)),"",IF('Page 2 Results'!C397="Flush","**Flush Sample**",IF(OR('Page 2 Results'!F397="Ice Machine (Stand Alone)",'Page 2 Results'!F397="Ice Machine (in Refrigerator) -- Not required if non-metal water line"),"**Ice Machine**",ROUND(('Page 2 Results'!P397-'Page 2 Results'!O397)*24,9))))</f>
        <v/>
      </c>
      <c r="AO397" s="85" t="str">
        <f>IF(ISBLANK('Page 2 Results'!AF397),"",IF(ISTEXT('Page 2 Results'!AF397),"No",IF(OR(AND('Page 2 Results'!AF397&gt;=5.5,'Page 2 Results'!AG397="ppb (= ug/L)"),AND('Page 2 Results'!AF397&gt;=5.5/1000,'Page 2 Results'!AG397="ppm (= mg/L)")),"Yes","No")))</f>
        <v/>
      </c>
      <c r="AP397" s="78" t="str">
        <f>IF(AND('Page 2 Results'!AO397="Yes",'Page 2 Results'!G397="Yes (= Consumption)"),"Lead Result = "&amp;IF('Page 2 Results'!AG397="ppm (= mg/L)",'Page 2 Results'!AF397*1000,'Page 2 Results'!AF397)&amp;" ppb &lt;-- Within 24 hours of receipt of laboratory report, access to this consumption outlet must be closed.",IF(AND('Page 2 Results'!AO397="Yes",'Page 2 Results'!G397="No (= Non-Consumption)"),"Lead Result = "&amp;IF('Page 2 Results'!AG397="ppm (= mg/L)",'Page 2 Results'!AF397*1000,'Page 2 Results'!AF397)&amp;" ppb &lt;-- Within 24 hours of receipt of laboratory report, signage must be posted on this non-consumption outlet OR access to this non-consumption outlet must be closed.",""))</f>
        <v/>
      </c>
    </row>
    <row r="398" spans="4:42" x14ac:dyDescent="0.25">
      <c r="D398" s="90" t="str">
        <f>IF(AND('Page 2 Results'!B398="",'Page 2 Results'!C398=""),"",IF('Page 2 Results'!B398="","ERROR: Sample purpose is missing.",IF('Page 2 Results'!C398="","ERROR: Sample type is missing.",IF(OR(AND('Page 2 Results'!B398='Appx--List of Drop-Down Options'!$A$6,'Page 2 Results'!C398="First-Draw"),AND('Page 2 Results'!B398='Appx--List of Drop-Down Options'!$A$7,'Page 2 Results'!C398="Flush")),"ERROR: Sample PURPOSE and sample TYPE do not match.",""))))</f>
        <v/>
      </c>
      <c r="H398" s="101" t="str">
        <f>IF(AND('Page 2 Results'!F398="",'Page 2 Results'!G398=""),"",IF('Page 2 Results'!G398="","ERROR:  Use type of this outlet is missing.",IF(AND(OR(COUNTIF('Appx--List of Drop-Down Options'!$B$5:$B$10,'Page 2 Results'!F398)&gt;0,COUNTIF('Appx--List of Drop-Down Options'!$B$14:$B$15,'Page 2 Results'!F398)&gt;0,COUNTIF('Appx--List of Drop-Down Options'!$B$20:$B$22,'Page 2 Results'!F398)&gt;0,COUNTIF('Appx--List of Drop-Down Options'!$B$30,'Page 2 Results'!F398)&gt;0),'Page 2 Results'!G398="No (= Non-Consumption)"),"ERROR:  This type of outlet must be consumption.","")))</f>
        <v/>
      </c>
      <c r="N398" s="35"/>
      <c r="O398" s="34"/>
      <c r="P398" s="34"/>
      <c r="S398" s="33"/>
      <c r="U398" s="33"/>
      <c r="AB398" s="36"/>
      <c r="AC398" s="36"/>
      <c r="AD398" s="83"/>
      <c r="AE398" s="35"/>
      <c r="AF398" s="37"/>
      <c r="AJ398" s="36"/>
      <c r="AM398" s="92" t="str">
        <f>IF(AND(ISBLANK('Page 2 Results'!P398),ISBLANK('Page 2 Results'!AB398),ISBLANK('Page 2 Results'!AC398),ISBLANK('Page 2 Results'!AJ398),ISBLANK('Page 2 Results'!AK398)),"",IF(OR(ISBLANK('Page 2 Results'!P398),ISBLANK('Page 2 Results'!AB398),ISBLANK('Page 2 Results'!AC398),ISBLANK('Page 2 Results'!AJ398),ISBLANK('Page 2 Results'!AK398)),"DATE ERROR!! At least one of the dates is missing.",IF(AND('Page 2 Results'!O398&lt;='Page 2 Results'!P398,ROUNDDOWN('Page 2 Results'!P398,0)&lt;='Page 2 Results'!AB398,'Page 2 Results'!AB398&lt;='Page 2 Results'!AC398,'Page 2 Results'!AC398&lt;='Page 2 Results'!AJ398,'Page 2 Results'!AJ398&lt;='Page 2 Results'!AK398),"","DATE ERROR!! Please double check the dates you provided.")))</f>
        <v/>
      </c>
      <c r="AN398" s="85" t="str">
        <f>IF(AND(ISBLANK('Page 2 Results'!O398),ISBLANK('Page 2 Results'!P398),ISBLANK('Page 2 Results'!C398)),"",IF('Page 2 Results'!C398="Flush","**Flush Sample**",IF(OR('Page 2 Results'!F398="Ice Machine (Stand Alone)",'Page 2 Results'!F398="Ice Machine (in Refrigerator) -- Not required if non-metal water line"),"**Ice Machine**",ROUND(('Page 2 Results'!P398-'Page 2 Results'!O398)*24,9))))</f>
        <v/>
      </c>
      <c r="AO398" s="85" t="str">
        <f>IF(ISBLANK('Page 2 Results'!AF398),"",IF(ISTEXT('Page 2 Results'!AF398),"No",IF(OR(AND('Page 2 Results'!AF398&gt;=5.5,'Page 2 Results'!AG398="ppb (= ug/L)"),AND('Page 2 Results'!AF398&gt;=5.5/1000,'Page 2 Results'!AG398="ppm (= mg/L)")),"Yes","No")))</f>
        <v/>
      </c>
      <c r="AP398" s="78" t="str">
        <f>IF(AND('Page 2 Results'!AO398="Yes",'Page 2 Results'!G398="Yes (= Consumption)"),"Lead Result = "&amp;IF('Page 2 Results'!AG398="ppm (= mg/L)",'Page 2 Results'!AF398*1000,'Page 2 Results'!AF398)&amp;" ppb &lt;-- Within 24 hours of receipt of laboratory report, access to this consumption outlet must be closed.",IF(AND('Page 2 Results'!AO398="Yes",'Page 2 Results'!G398="No (= Non-Consumption)"),"Lead Result = "&amp;IF('Page 2 Results'!AG398="ppm (= mg/L)",'Page 2 Results'!AF398*1000,'Page 2 Results'!AF398)&amp;" ppb &lt;-- Within 24 hours of receipt of laboratory report, signage must be posted on this non-consumption outlet OR access to this non-consumption outlet must be closed.",""))</f>
        <v/>
      </c>
    </row>
    <row r="399" spans="4:42" x14ac:dyDescent="0.25">
      <c r="D399" s="90" t="str">
        <f>IF(AND('Page 2 Results'!B399="",'Page 2 Results'!C399=""),"",IF('Page 2 Results'!B399="","ERROR: Sample purpose is missing.",IF('Page 2 Results'!C399="","ERROR: Sample type is missing.",IF(OR(AND('Page 2 Results'!B399='Appx--List of Drop-Down Options'!$A$6,'Page 2 Results'!C399="First-Draw"),AND('Page 2 Results'!B399='Appx--List of Drop-Down Options'!$A$7,'Page 2 Results'!C399="Flush")),"ERROR: Sample PURPOSE and sample TYPE do not match.",""))))</f>
        <v/>
      </c>
      <c r="H399" s="101" t="str">
        <f>IF(AND('Page 2 Results'!F399="",'Page 2 Results'!G399=""),"",IF('Page 2 Results'!G399="","ERROR:  Use type of this outlet is missing.",IF(AND(OR(COUNTIF('Appx--List of Drop-Down Options'!$B$5:$B$10,'Page 2 Results'!F399)&gt;0,COUNTIF('Appx--List of Drop-Down Options'!$B$14:$B$15,'Page 2 Results'!F399)&gt;0,COUNTIF('Appx--List of Drop-Down Options'!$B$20:$B$22,'Page 2 Results'!F399)&gt;0,COUNTIF('Appx--List of Drop-Down Options'!$B$30,'Page 2 Results'!F399)&gt;0),'Page 2 Results'!G399="No (= Non-Consumption)"),"ERROR:  This type of outlet must be consumption.","")))</f>
        <v/>
      </c>
      <c r="N399" s="35"/>
      <c r="O399" s="34"/>
      <c r="P399" s="34"/>
      <c r="S399" s="33"/>
      <c r="U399" s="33"/>
      <c r="AB399" s="36"/>
      <c r="AC399" s="36"/>
      <c r="AD399" s="83"/>
      <c r="AE399" s="35"/>
      <c r="AF399" s="37"/>
      <c r="AJ399" s="36"/>
      <c r="AM399" s="92" t="str">
        <f>IF(AND(ISBLANK('Page 2 Results'!P399),ISBLANK('Page 2 Results'!AB399),ISBLANK('Page 2 Results'!AC399),ISBLANK('Page 2 Results'!AJ399),ISBLANK('Page 2 Results'!AK399)),"",IF(OR(ISBLANK('Page 2 Results'!P399),ISBLANK('Page 2 Results'!AB399),ISBLANK('Page 2 Results'!AC399),ISBLANK('Page 2 Results'!AJ399),ISBLANK('Page 2 Results'!AK399)),"DATE ERROR!! At least one of the dates is missing.",IF(AND('Page 2 Results'!O399&lt;='Page 2 Results'!P399,ROUNDDOWN('Page 2 Results'!P399,0)&lt;='Page 2 Results'!AB399,'Page 2 Results'!AB399&lt;='Page 2 Results'!AC399,'Page 2 Results'!AC399&lt;='Page 2 Results'!AJ399,'Page 2 Results'!AJ399&lt;='Page 2 Results'!AK399),"","DATE ERROR!! Please double check the dates you provided.")))</f>
        <v/>
      </c>
      <c r="AN399" s="85" t="str">
        <f>IF(AND(ISBLANK('Page 2 Results'!O399),ISBLANK('Page 2 Results'!P399),ISBLANK('Page 2 Results'!C399)),"",IF('Page 2 Results'!C399="Flush","**Flush Sample**",IF(OR('Page 2 Results'!F399="Ice Machine (Stand Alone)",'Page 2 Results'!F399="Ice Machine (in Refrigerator) -- Not required if non-metal water line"),"**Ice Machine**",ROUND(('Page 2 Results'!P399-'Page 2 Results'!O399)*24,9))))</f>
        <v/>
      </c>
      <c r="AO399" s="85" t="str">
        <f>IF(ISBLANK('Page 2 Results'!AF399),"",IF(ISTEXT('Page 2 Results'!AF399),"No",IF(OR(AND('Page 2 Results'!AF399&gt;=5.5,'Page 2 Results'!AG399="ppb (= ug/L)"),AND('Page 2 Results'!AF399&gt;=5.5/1000,'Page 2 Results'!AG399="ppm (= mg/L)")),"Yes","No")))</f>
        <v/>
      </c>
      <c r="AP399" s="78" t="str">
        <f>IF(AND('Page 2 Results'!AO399="Yes",'Page 2 Results'!G399="Yes (= Consumption)"),"Lead Result = "&amp;IF('Page 2 Results'!AG399="ppm (= mg/L)",'Page 2 Results'!AF399*1000,'Page 2 Results'!AF399)&amp;" ppb &lt;-- Within 24 hours of receipt of laboratory report, access to this consumption outlet must be closed.",IF(AND('Page 2 Results'!AO399="Yes",'Page 2 Results'!G399="No (= Non-Consumption)"),"Lead Result = "&amp;IF('Page 2 Results'!AG399="ppm (= mg/L)",'Page 2 Results'!AF399*1000,'Page 2 Results'!AF399)&amp;" ppb &lt;-- Within 24 hours of receipt of laboratory report, signage must be posted on this non-consumption outlet OR access to this non-consumption outlet must be closed.",""))</f>
        <v/>
      </c>
    </row>
    <row r="400" spans="4:42" x14ac:dyDescent="0.25">
      <c r="D400" s="90" t="str">
        <f>IF(AND('Page 2 Results'!B400="",'Page 2 Results'!C400=""),"",IF('Page 2 Results'!B400="","ERROR: Sample purpose is missing.",IF('Page 2 Results'!C400="","ERROR: Sample type is missing.",IF(OR(AND('Page 2 Results'!B400='Appx--List of Drop-Down Options'!$A$6,'Page 2 Results'!C400="First-Draw"),AND('Page 2 Results'!B400='Appx--List of Drop-Down Options'!$A$7,'Page 2 Results'!C400="Flush")),"ERROR: Sample PURPOSE and sample TYPE do not match.",""))))</f>
        <v/>
      </c>
      <c r="H400" s="101" t="str">
        <f>IF(AND('Page 2 Results'!F400="",'Page 2 Results'!G400=""),"",IF('Page 2 Results'!G400="","ERROR:  Use type of this outlet is missing.",IF(AND(OR(COUNTIF('Appx--List of Drop-Down Options'!$B$5:$B$10,'Page 2 Results'!F400)&gt;0,COUNTIF('Appx--List of Drop-Down Options'!$B$14:$B$15,'Page 2 Results'!F400)&gt;0,COUNTIF('Appx--List of Drop-Down Options'!$B$20:$B$22,'Page 2 Results'!F400)&gt;0,COUNTIF('Appx--List of Drop-Down Options'!$B$30,'Page 2 Results'!F400)&gt;0),'Page 2 Results'!G400="No (= Non-Consumption)"),"ERROR:  This type of outlet must be consumption.","")))</f>
        <v/>
      </c>
      <c r="N400" s="35"/>
      <c r="O400" s="34"/>
      <c r="P400" s="34"/>
      <c r="S400" s="33"/>
      <c r="U400" s="33"/>
      <c r="AB400" s="36"/>
      <c r="AC400" s="36"/>
      <c r="AD400" s="83"/>
      <c r="AE400" s="35"/>
      <c r="AF400" s="37"/>
      <c r="AJ400" s="36"/>
      <c r="AM400" s="92" t="str">
        <f>IF(AND(ISBLANK('Page 2 Results'!P400),ISBLANK('Page 2 Results'!AB400),ISBLANK('Page 2 Results'!AC400),ISBLANK('Page 2 Results'!AJ400),ISBLANK('Page 2 Results'!AK400)),"",IF(OR(ISBLANK('Page 2 Results'!P400),ISBLANK('Page 2 Results'!AB400),ISBLANK('Page 2 Results'!AC400),ISBLANK('Page 2 Results'!AJ400),ISBLANK('Page 2 Results'!AK400)),"DATE ERROR!! At least one of the dates is missing.",IF(AND('Page 2 Results'!O400&lt;='Page 2 Results'!P400,ROUNDDOWN('Page 2 Results'!P400,0)&lt;='Page 2 Results'!AB400,'Page 2 Results'!AB400&lt;='Page 2 Results'!AC400,'Page 2 Results'!AC400&lt;='Page 2 Results'!AJ400,'Page 2 Results'!AJ400&lt;='Page 2 Results'!AK400),"","DATE ERROR!! Please double check the dates you provided.")))</f>
        <v/>
      </c>
      <c r="AN400" s="85" t="str">
        <f>IF(AND(ISBLANK('Page 2 Results'!O400),ISBLANK('Page 2 Results'!P400),ISBLANK('Page 2 Results'!C400)),"",IF('Page 2 Results'!C400="Flush","**Flush Sample**",IF(OR('Page 2 Results'!F400="Ice Machine (Stand Alone)",'Page 2 Results'!F400="Ice Machine (in Refrigerator) -- Not required if non-metal water line"),"**Ice Machine**",ROUND(('Page 2 Results'!P400-'Page 2 Results'!O400)*24,9))))</f>
        <v/>
      </c>
      <c r="AO400" s="85" t="str">
        <f>IF(ISBLANK('Page 2 Results'!AF400),"",IF(ISTEXT('Page 2 Results'!AF400),"No",IF(OR(AND('Page 2 Results'!AF400&gt;=5.5,'Page 2 Results'!AG400="ppb (= ug/L)"),AND('Page 2 Results'!AF400&gt;=5.5/1000,'Page 2 Results'!AG400="ppm (= mg/L)")),"Yes","No")))</f>
        <v/>
      </c>
      <c r="AP400" s="78" t="str">
        <f>IF(AND('Page 2 Results'!AO400="Yes",'Page 2 Results'!G400="Yes (= Consumption)"),"Lead Result = "&amp;IF('Page 2 Results'!AG400="ppm (= mg/L)",'Page 2 Results'!AF400*1000,'Page 2 Results'!AF400)&amp;" ppb &lt;-- Within 24 hours of receipt of laboratory report, access to this consumption outlet must be closed.",IF(AND('Page 2 Results'!AO400="Yes",'Page 2 Results'!G400="No (= Non-Consumption)"),"Lead Result = "&amp;IF('Page 2 Results'!AG400="ppm (= mg/L)",'Page 2 Results'!AF400*1000,'Page 2 Results'!AF400)&amp;" ppb &lt;-- Within 24 hours of receipt of laboratory report, signage must be posted on this non-consumption outlet OR access to this non-consumption outlet must be closed.",""))</f>
        <v/>
      </c>
    </row>
    <row r="401" spans="4:42" x14ac:dyDescent="0.25">
      <c r="D401" s="90" t="str">
        <f>IF(AND('Page 2 Results'!B401="",'Page 2 Results'!C401=""),"",IF('Page 2 Results'!B401="","ERROR: Sample purpose is missing.",IF('Page 2 Results'!C401="","ERROR: Sample type is missing.",IF(OR(AND('Page 2 Results'!B401='Appx--List of Drop-Down Options'!$A$6,'Page 2 Results'!C401="First-Draw"),AND('Page 2 Results'!B401='Appx--List of Drop-Down Options'!$A$7,'Page 2 Results'!C401="Flush")),"ERROR: Sample PURPOSE and sample TYPE do not match.",""))))</f>
        <v/>
      </c>
      <c r="H401" s="101" t="str">
        <f>IF(AND('Page 2 Results'!F401="",'Page 2 Results'!G401=""),"",IF('Page 2 Results'!G401="","ERROR:  Use type of this outlet is missing.",IF(AND(OR(COUNTIF('Appx--List of Drop-Down Options'!$B$5:$B$10,'Page 2 Results'!F401)&gt;0,COUNTIF('Appx--List of Drop-Down Options'!$B$14:$B$15,'Page 2 Results'!F401)&gt;0,COUNTIF('Appx--List of Drop-Down Options'!$B$20:$B$22,'Page 2 Results'!F401)&gt;0,COUNTIF('Appx--List of Drop-Down Options'!$B$30,'Page 2 Results'!F401)&gt;0),'Page 2 Results'!G401="No (= Non-Consumption)"),"ERROR:  This type of outlet must be consumption.","")))</f>
        <v/>
      </c>
      <c r="N401" s="35"/>
      <c r="O401" s="34"/>
      <c r="P401" s="34"/>
      <c r="S401" s="33"/>
      <c r="U401" s="33"/>
      <c r="AB401" s="36"/>
      <c r="AC401" s="36"/>
      <c r="AD401" s="83"/>
      <c r="AE401" s="35"/>
      <c r="AF401" s="37"/>
      <c r="AJ401" s="36"/>
      <c r="AM401" s="92" t="str">
        <f>IF(AND(ISBLANK('Page 2 Results'!P401),ISBLANK('Page 2 Results'!AB401),ISBLANK('Page 2 Results'!AC401),ISBLANK('Page 2 Results'!AJ401),ISBLANK('Page 2 Results'!AK401)),"",IF(OR(ISBLANK('Page 2 Results'!P401),ISBLANK('Page 2 Results'!AB401),ISBLANK('Page 2 Results'!AC401),ISBLANK('Page 2 Results'!AJ401),ISBLANK('Page 2 Results'!AK401)),"DATE ERROR!! At least one of the dates is missing.",IF(AND('Page 2 Results'!O401&lt;='Page 2 Results'!P401,ROUNDDOWN('Page 2 Results'!P401,0)&lt;='Page 2 Results'!AB401,'Page 2 Results'!AB401&lt;='Page 2 Results'!AC401,'Page 2 Results'!AC401&lt;='Page 2 Results'!AJ401,'Page 2 Results'!AJ401&lt;='Page 2 Results'!AK401),"","DATE ERROR!! Please double check the dates you provided.")))</f>
        <v/>
      </c>
      <c r="AN401" s="85" t="str">
        <f>IF(AND(ISBLANK('Page 2 Results'!O401),ISBLANK('Page 2 Results'!P401),ISBLANK('Page 2 Results'!C401)),"",IF('Page 2 Results'!C401="Flush","**Flush Sample**",IF(OR('Page 2 Results'!F401="Ice Machine (Stand Alone)",'Page 2 Results'!F401="Ice Machine (in Refrigerator) -- Not required if non-metal water line"),"**Ice Machine**",ROUND(('Page 2 Results'!P401-'Page 2 Results'!O401)*24,9))))</f>
        <v/>
      </c>
      <c r="AO401" s="85" t="str">
        <f>IF(ISBLANK('Page 2 Results'!AF401),"",IF(ISTEXT('Page 2 Results'!AF401),"No",IF(OR(AND('Page 2 Results'!AF401&gt;=5.5,'Page 2 Results'!AG401="ppb (= ug/L)"),AND('Page 2 Results'!AF401&gt;=5.5/1000,'Page 2 Results'!AG401="ppm (= mg/L)")),"Yes","No")))</f>
        <v/>
      </c>
      <c r="AP401" s="78" t="str">
        <f>IF(AND('Page 2 Results'!AO401="Yes",'Page 2 Results'!G401="Yes (= Consumption)"),"Lead Result = "&amp;IF('Page 2 Results'!AG401="ppm (= mg/L)",'Page 2 Results'!AF401*1000,'Page 2 Results'!AF401)&amp;" ppb &lt;-- Within 24 hours of receipt of laboratory report, access to this consumption outlet must be closed.",IF(AND('Page 2 Results'!AO401="Yes",'Page 2 Results'!G401="No (= Non-Consumption)"),"Lead Result = "&amp;IF('Page 2 Results'!AG401="ppm (= mg/L)",'Page 2 Results'!AF401*1000,'Page 2 Results'!AF401)&amp;" ppb &lt;-- Within 24 hours of receipt of laboratory report, signage must be posted on this non-consumption outlet OR access to this non-consumption outlet must be closed.",""))</f>
        <v/>
      </c>
    </row>
    <row r="402" spans="4:42" x14ac:dyDescent="0.25">
      <c r="D402" s="90" t="str">
        <f>IF(AND('Page 2 Results'!B402="",'Page 2 Results'!C402=""),"",IF('Page 2 Results'!B402="","ERROR: Sample purpose is missing.",IF('Page 2 Results'!C402="","ERROR: Sample type is missing.",IF(OR(AND('Page 2 Results'!B402='Appx--List of Drop-Down Options'!$A$6,'Page 2 Results'!C402="First-Draw"),AND('Page 2 Results'!B402='Appx--List of Drop-Down Options'!$A$7,'Page 2 Results'!C402="Flush")),"ERROR: Sample PURPOSE and sample TYPE do not match.",""))))</f>
        <v/>
      </c>
      <c r="H402" s="101" t="str">
        <f>IF(AND('Page 2 Results'!F402="",'Page 2 Results'!G402=""),"",IF('Page 2 Results'!G402="","ERROR:  Use type of this outlet is missing.",IF(AND(OR(COUNTIF('Appx--List of Drop-Down Options'!$B$5:$B$10,'Page 2 Results'!F402)&gt;0,COUNTIF('Appx--List of Drop-Down Options'!$B$14:$B$15,'Page 2 Results'!F402)&gt;0,COUNTIF('Appx--List of Drop-Down Options'!$B$20:$B$22,'Page 2 Results'!F402)&gt;0,COUNTIF('Appx--List of Drop-Down Options'!$B$30,'Page 2 Results'!F402)&gt;0),'Page 2 Results'!G402="No (= Non-Consumption)"),"ERROR:  This type of outlet must be consumption.","")))</f>
        <v/>
      </c>
      <c r="N402" s="35"/>
      <c r="O402" s="34"/>
      <c r="P402" s="34"/>
      <c r="S402" s="33"/>
      <c r="U402" s="33"/>
      <c r="AB402" s="36"/>
      <c r="AC402" s="36"/>
      <c r="AD402" s="83"/>
      <c r="AE402" s="35"/>
      <c r="AF402" s="37"/>
      <c r="AJ402" s="36"/>
      <c r="AM402" s="92" t="str">
        <f>IF(AND(ISBLANK('Page 2 Results'!P402),ISBLANK('Page 2 Results'!AB402),ISBLANK('Page 2 Results'!AC402),ISBLANK('Page 2 Results'!AJ402),ISBLANK('Page 2 Results'!AK402)),"",IF(OR(ISBLANK('Page 2 Results'!P402),ISBLANK('Page 2 Results'!AB402),ISBLANK('Page 2 Results'!AC402),ISBLANK('Page 2 Results'!AJ402),ISBLANK('Page 2 Results'!AK402)),"DATE ERROR!! At least one of the dates is missing.",IF(AND('Page 2 Results'!O402&lt;='Page 2 Results'!P402,ROUNDDOWN('Page 2 Results'!P402,0)&lt;='Page 2 Results'!AB402,'Page 2 Results'!AB402&lt;='Page 2 Results'!AC402,'Page 2 Results'!AC402&lt;='Page 2 Results'!AJ402,'Page 2 Results'!AJ402&lt;='Page 2 Results'!AK402),"","DATE ERROR!! Please double check the dates you provided.")))</f>
        <v/>
      </c>
      <c r="AN402" s="85" t="str">
        <f>IF(AND(ISBLANK('Page 2 Results'!O402),ISBLANK('Page 2 Results'!P402),ISBLANK('Page 2 Results'!C402)),"",IF('Page 2 Results'!C402="Flush","**Flush Sample**",IF(OR('Page 2 Results'!F402="Ice Machine (Stand Alone)",'Page 2 Results'!F402="Ice Machine (in Refrigerator) -- Not required if non-metal water line"),"**Ice Machine**",ROUND(('Page 2 Results'!P402-'Page 2 Results'!O402)*24,9))))</f>
        <v/>
      </c>
      <c r="AO402" s="85" t="str">
        <f>IF(ISBLANK('Page 2 Results'!AF402),"",IF(ISTEXT('Page 2 Results'!AF402),"No",IF(OR(AND('Page 2 Results'!AF402&gt;=5.5,'Page 2 Results'!AG402="ppb (= ug/L)"),AND('Page 2 Results'!AF402&gt;=5.5/1000,'Page 2 Results'!AG402="ppm (= mg/L)")),"Yes","No")))</f>
        <v/>
      </c>
      <c r="AP402" s="78" t="str">
        <f>IF(AND('Page 2 Results'!AO402="Yes",'Page 2 Results'!G402="Yes (= Consumption)"),"Lead Result = "&amp;IF('Page 2 Results'!AG402="ppm (= mg/L)",'Page 2 Results'!AF402*1000,'Page 2 Results'!AF402)&amp;" ppb &lt;-- Within 24 hours of receipt of laboratory report, access to this consumption outlet must be closed.",IF(AND('Page 2 Results'!AO402="Yes",'Page 2 Results'!G402="No (= Non-Consumption)"),"Lead Result = "&amp;IF('Page 2 Results'!AG402="ppm (= mg/L)",'Page 2 Results'!AF402*1000,'Page 2 Results'!AF402)&amp;" ppb &lt;-- Within 24 hours of receipt of laboratory report, signage must be posted on this non-consumption outlet OR access to this non-consumption outlet must be closed.",""))</f>
        <v/>
      </c>
    </row>
    <row r="403" spans="4:42" x14ac:dyDescent="0.25">
      <c r="D403" s="90" t="str">
        <f>IF(AND('Page 2 Results'!B403="",'Page 2 Results'!C403=""),"",IF('Page 2 Results'!B403="","ERROR: Sample purpose is missing.",IF('Page 2 Results'!C403="","ERROR: Sample type is missing.",IF(OR(AND('Page 2 Results'!B403='Appx--List of Drop-Down Options'!$A$6,'Page 2 Results'!C403="First-Draw"),AND('Page 2 Results'!B403='Appx--List of Drop-Down Options'!$A$7,'Page 2 Results'!C403="Flush")),"ERROR: Sample PURPOSE and sample TYPE do not match.",""))))</f>
        <v/>
      </c>
      <c r="H403" s="101" t="str">
        <f>IF(AND('Page 2 Results'!F403="",'Page 2 Results'!G403=""),"",IF('Page 2 Results'!G403="","ERROR:  Use type of this outlet is missing.",IF(AND(OR(COUNTIF('Appx--List of Drop-Down Options'!$B$5:$B$10,'Page 2 Results'!F403)&gt;0,COUNTIF('Appx--List of Drop-Down Options'!$B$14:$B$15,'Page 2 Results'!F403)&gt;0,COUNTIF('Appx--List of Drop-Down Options'!$B$20:$B$22,'Page 2 Results'!F403)&gt;0,COUNTIF('Appx--List of Drop-Down Options'!$B$30,'Page 2 Results'!F403)&gt;0),'Page 2 Results'!G403="No (= Non-Consumption)"),"ERROR:  This type of outlet must be consumption.","")))</f>
        <v/>
      </c>
      <c r="N403" s="35"/>
      <c r="O403" s="34"/>
      <c r="P403" s="34"/>
      <c r="S403" s="33"/>
      <c r="U403" s="33"/>
      <c r="AB403" s="36"/>
      <c r="AC403" s="36"/>
      <c r="AD403" s="83"/>
      <c r="AE403" s="35"/>
      <c r="AF403" s="37"/>
      <c r="AJ403" s="36"/>
      <c r="AM403" s="92" t="str">
        <f>IF(AND(ISBLANK('Page 2 Results'!P403),ISBLANK('Page 2 Results'!AB403),ISBLANK('Page 2 Results'!AC403),ISBLANK('Page 2 Results'!AJ403),ISBLANK('Page 2 Results'!AK403)),"",IF(OR(ISBLANK('Page 2 Results'!P403),ISBLANK('Page 2 Results'!AB403),ISBLANK('Page 2 Results'!AC403),ISBLANK('Page 2 Results'!AJ403),ISBLANK('Page 2 Results'!AK403)),"DATE ERROR!! At least one of the dates is missing.",IF(AND('Page 2 Results'!O403&lt;='Page 2 Results'!P403,ROUNDDOWN('Page 2 Results'!P403,0)&lt;='Page 2 Results'!AB403,'Page 2 Results'!AB403&lt;='Page 2 Results'!AC403,'Page 2 Results'!AC403&lt;='Page 2 Results'!AJ403,'Page 2 Results'!AJ403&lt;='Page 2 Results'!AK403),"","DATE ERROR!! Please double check the dates you provided.")))</f>
        <v/>
      </c>
      <c r="AN403" s="85" t="str">
        <f>IF(AND(ISBLANK('Page 2 Results'!O403),ISBLANK('Page 2 Results'!P403),ISBLANK('Page 2 Results'!C403)),"",IF('Page 2 Results'!C403="Flush","**Flush Sample**",IF(OR('Page 2 Results'!F403="Ice Machine (Stand Alone)",'Page 2 Results'!F403="Ice Machine (in Refrigerator) -- Not required if non-metal water line"),"**Ice Machine**",ROUND(('Page 2 Results'!P403-'Page 2 Results'!O403)*24,9))))</f>
        <v/>
      </c>
      <c r="AO403" s="85" t="str">
        <f>IF(ISBLANK('Page 2 Results'!AF403),"",IF(ISTEXT('Page 2 Results'!AF403),"No",IF(OR(AND('Page 2 Results'!AF403&gt;=5.5,'Page 2 Results'!AG403="ppb (= ug/L)"),AND('Page 2 Results'!AF403&gt;=5.5/1000,'Page 2 Results'!AG403="ppm (= mg/L)")),"Yes","No")))</f>
        <v/>
      </c>
      <c r="AP403" s="78" t="str">
        <f>IF(AND('Page 2 Results'!AO403="Yes",'Page 2 Results'!G403="Yes (= Consumption)"),"Lead Result = "&amp;IF('Page 2 Results'!AG403="ppm (= mg/L)",'Page 2 Results'!AF403*1000,'Page 2 Results'!AF403)&amp;" ppb &lt;-- Within 24 hours of receipt of laboratory report, access to this consumption outlet must be closed.",IF(AND('Page 2 Results'!AO403="Yes",'Page 2 Results'!G403="No (= Non-Consumption)"),"Lead Result = "&amp;IF('Page 2 Results'!AG403="ppm (= mg/L)",'Page 2 Results'!AF403*1000,'Page 2 Results'!AF403)&amp;" ppb &lt;-- Within 24 hours of receipt of laboratory report, signage must be posted on this non-consumption outlet OR access to this non-consumption outlet must be closed.",""))</f>
        <v/>
      </c>
    </row>
    <row r="404" spans="4:42" x14ac:dyDescent="0.25">
      <c r="D404" s="90" t="str">
        <f>IF(AND('Page 2 Results'!B404="",'Page 2 Results'!C404=""),"",IF('Page 2 Results'!B404="","ERROR: Sample purpose is missing.",IF('Page 2 Results'!C404="","ERROR: Sample type is missing.",IF(OR(AND('Page 2 Results'!B404='Appx--List of Drop-Down Options'!$A$6,'Page 2 Results'!C404="First-Draw"),AND('Page 2 Results'!B404='Appx--List of Drop-Down Options'!$A$7,'Page 2 Results'!C404="Flush")),"ERROR: Sample PURPOSE and sample TYPE do not match.",""))))</f>
        <v/>
      </c>
      <c r="H404" s="101" t="str">
        <f>IF(AND('Page 2 Results'!F404="",'Page 2 Results'!G404=""),"",IF('Page 2 Results'!G404="","ERROR:  Use type of this outlet is missing.",IF(AND(OR(COUNTIF('Appx--List of Drop-Down Options'!$B$5:$B$10,'Page 2 Results'!F404)&gt;0,COUNTIF('Appx--List of Drop-Down Options'!$B$14:$B$15,'Page 2 Results'!F404)&gt;0,COUNTIF('Appx--List of Drop-Down Options'!$B$20:$B$22,'Page 2 Results'!F404)&gt;0,COUNTIF('Appx--List of Drop-Down Options'!$B$30,'Page 2 Results'!F404)&gt;0),'Page 2 Results'!G404="No (= Non-Consumption)"),"ERROR:  This type of outlet must be consumption.","")))</f>
        <v/>
      </c>
      <c r="N404" s="35"/>
      <c r="O404" s="34"/>
      <c r="P404" s="34"/>
      <c r="S404" s="33"/>
      <c r="U404" s="33"/>
      <c r="AB404" s="36"/>
      <c r="AC404" s="36"/>
      <c r="AD404" s="83"/>
      <c r="AE404" s="35"/>
      <c r="AF404" s="37"/>
      <c r="AJ404" s="36"/>
      <c r="AM404" s="92" t="str">
        <f>IF(AND(ISBLANK('Page 2 Results'!P404),ISBLANK('Page 2 Results'!AB404),ISBLANK('Page 2 Results'!AC404),ISBLANK('Page 2 Results'!AJ404),ISBLANK('Page 2 Results'!AK404)),"",IF(OR(ISBLANK('Page 2 Results'!P404),ISBLANK('Page 2 Results'!AB404),ISBLANK('Page 2 Results'!AC404),ISBLANK('Page 2 Results'!AJ404),ISBLANK('Page 2 Results'!AK404)),"DATE ERROR!! At least one of the dates is missing.",IF(AND('Page 2 Results'!O404&lt;='Page 2 Results'!P404,ROUNDDOWN('Page 2 Results'!P404,0)&lt;='Page 2 Results'!AB404,'Page 2 Results'!AB404&lt;='Page 2 Results'!AC404,'Page 2 Results'!AC404&lt;='Page 2 Results'!AJ404,'Page 2 Results'!AJ404&lt;='Page 2 Results'!AK404),"","DATE ERROR!! Please double check the dates you provided.")))</f>
        <v/>
      </c>
      <c r="AN404" s="85" t="str">
        <f>IF(AND(ISBLANK('Page 2 Results'!O404),ISBLANK('Page 2 Results'!P404),ISBLANK('Page 2 Results'!C404)),"",IF('Page 2 Results'!C404="Flush","**Flush Sample**",IF(OR('Page 2 Results'!F404="Ice Machine (Stand Alone)",'Page 2 Results'!F404="Ice Machine (in Refrigerator) -- Not required if non-metal water line"),"**Ice Machine**",ROUND(('Page 2 Results'!P404-'Page 2 Results'!O404)*24,9))))</f>
        <v/>
      </c>
      <c r="AO404" s="85" t="str">
        <f>IF(ISBLANK('Page 2 Results'!AF404),"",IF(ISTEXT('Page 2 Results'!AF404),"No",IF(OR(AND('Page 2 Results'!AF404&gt;=5.5,'Page 2 Results'!AG404="ppb (= ug/L)"),AND('Page 2 Results'!AF404&gt;=5.5/1000,'Page 2 Results'!AG404="ppm (= mg/L)")),"Yes","No")))</f>
        <v/>
      </c>
      <c r="AP404" s="78" t="str">
        <f>IF(AND('Page 2 Results'!AO404="Yes",'Page 2 Results'!G404="Yes (= Consumption)"),"Lead Result = "&amp;IF('Page 2 Results'!AG404="ppm (= mg/L)",'Page 2 Results'!AF404*1000,'Page 2 Results'!AF404)&amp;" ppb &lt;-- Within 24 hours of receipt of laboratory report, access to this consumption outlet must be closed.",IF(AND('Page 2 Results'!AO404="Yes",'Page 2 Results'!G404="No (= Non-Consumption)"),"Lead Result = "&amp;IF('Page 2 Results'!AG404="ppm (= mg/L)",'Page 2 Results'!AF404*1000,'Page 2 Results'!AF404)&amp;" ppb &lt;-- Within 24 hours of receipt of laboratory report, signage must be posted on this non-consumption outlet OR access to this non-consumption outlet must be closed.",""))</f>
        <v/>
      </c>
    </row>
    <row r="405" spans="4:42" x14ac:dyDescent="0.25">
      <c r="D405" s="90" t="str">
        <f>IF(AND('Page 2 Results'!B405="",'Page 2 Results'!C405=""),"",IF('Page 2 Results'!B405="","ERROR: Sample purpose is missing.",IF('Page 2 Results'!C405="","ERROR: Sample type is missing.",IF(OR(AND('Page 2 Results'!B405='Appx--List of Drop-Down Options'!$A$6,'Page 2 Results'!C405="First-Draw"),AND('Page 2 Results'!B405='Appx--List of Drop-Down Options'!$A$7,'Page 2 Results'!C405="Flush")),"ERROR: Sample PURPOSE and sample TYPE do not match.",""))))</f>
        <v/>
      </c>
      <c r="H405" s="101" t="str">
        <f>IF(AND('Page 2 Results'!F405="",'Page 2 Results'!G405=""),"",IF('Page 2 Results'!G405="","ERROR:  Use type of this outlet is missing.",IF(AND(OR(COUNTIF('Appx--List of Drop-Down Options'!$B$5:$B$10,'Page 2 Results'!F405)&gt;0,COUNTIF('Appx--List of Drop-Down Options'!$B$14:$B$15,'Page 2 Results'!F405)&gt;0,COUNTIF('Appx--List of Drop-Down Options'!$B$20:$B$22,'Page 2 Results'!F405)&gt;0,COUNTIF('Appx--List of Drop-Down Options'!$B$30,'Page 2 Results'!F405)&gt;0),'Page 2 Results'!G405="No (= Non-Consumption)"),"ERROR:  This type of outlet must be consumption.","")))</f>
        <v/>
      </c>
      <c r="N405" s="35"/>
      <c r="O405" s="34"/>
      <c r="P405" s="34"/>
      <c r="S405" s="33"/>
      <c r="U405" s="33"/>
      <c r="AB405" s="36"/>
      <c r="AC405" s="36"/>
      <c r="AD405" s="83"/>
      <c r="AE405" s="35"/>
      <c r="AF405" s="37"/>
      <c r="AJ405" s="36"/>
      <c r="AM405" s="92" t="str">
        <f>IF(AND(ISBLANK('Page 2 Results'!P405),ISBLANK('Page 2 Results'!AB405),ISBLANK('Page 2 Results'!AC405),ISBLANK('Page 2 Results'!AJ405),ISBLANK('Page 2 Results'!AK405)),"",IF(OR(ISBLANK('Page 2 Results'!P405),ISBLANK('Page 2 Results'!AB405),ISBLANK('Page 2 Results'!AC405),ISBLANK('Page 2 Results'!AJ405),ISBLANK('Page 2 Results'!AK405)),"DATE ERROR!! At least one of the dates is missing.",IF(AND('Page 2 Results'!O405&lt;='Page 2 Results'!P405,ROUNDDOWN('Page 2 Results'!P405,0)&lt;='Page 2 Results'!AB405,'Page 2 Results'!AB405&lt;='Page 2 Results'!AC405,'Page 2 Results'!AC405&lt;='Page 2 Results'!AJ405,'Page 2 Results'!AJ405&lt;='Page 2 Results'!AK405),"","DATE ERROR!! Please double check the dates you provided.")))</f>
        <v/>
      </c>
      <c r="AN405" s="85" t="str">
        <f>IF(AND(ISBLANK('Page 2 Results'!O405),ISBLANK('Page 2 Results'!P405),ISBLANK('Page 2 Results'!C405)),"",IF('Page 2 Results'!C405="Flush","**Flush Sample**",IF(OR('Page 2 Results'!F405="Ice Machine (Stand Alone)",'Page 2 Results'!F405="Ice Machine (in Refrigerator) -- Not required if non-metal water line"),"**Ice Machine**",ROUND(('Page 2 Results'!P405-'Page 2 Results'!O405)*24,9))))</f>
        <v/>
      </c>
      <c r="AO405" s="85" t="str">
        <f>IF(ISBLANK('Page 2 Results'!AF405),"",IF(ISTEXT('Page 2 Results'!AF405),"No",IF(OR(AND('Page 2 Results'!AF405&gt;=5.5,'Page 2 Results'!AG405="ppb (= ug/L)"),AND('Page 2 Results'!AF405&gt;=5.5/1000,'Page 2 Results'!AG405="ppm (= mg/L)")),"Yes","No")))</f>
        <v/>
      </c>
      <c r="AP405" s="78" t="str">
        <f>IF(AND('Page 2 Results'!AO405="Yes",'Page 2 Results'!G405="Yes (= Consumption)"),"Lead Result = "&amp;IF('Page 2 Results'!AG405="ppm (= mg/L)",'Page 2 Results'!AF405*1000,'Page 2 Results'!AF405)&amp;" ppb &lt;-- Within 24 hours of receipt of laboratory report, access to this consumption outlet must be closed.",IF(AND('Page 2 Results'!AO405="Yes",'Page 2 Results'!G405="No (= Non-Consumption)"),"Lead Result = "&amp;IF('Page 2 Results'!AG405="ppm (= mg/L)",'Page 2 Results'!AF405*1000,'Page 2 Results'!AF405)&amp;" ppb &lt;-- Within 24 hours of receipt of laboratory report, signage must be posted on this non-consumption outlet OR access to this non-consumption outlet must be closed.",""))</f>
        <v/>
      </c>
    </row>
    <row r="406" spans="4:42" x14ac:dyDescent="0.25">
      <c r="N406" s="35"/>
      <c r="O406" s="34"/>
      <c r="P406" s="34"/>
      <c r="S406" s="33"/>
      <c r="U406" s="33"/>
      <c r="AB406" s="36"/>
      <c r="AC406" s="36"/>
      <c r="AD406" s="83"/>
      <c r="AE406" s="35"/>
      <c r="AF406" s="37"/>
      <c r="AJ406" s="36"/>
      <c r="AN406" s="85"/>
      <c r="AO406" s="85"/>
    </row>
  </sheetData>
  <sheetProtection algorithmName="SHA-512" hashValue="TdkiNDmSFuGbs77fozNlACLH7Xxm1ZgqEEH2jvoGdAcrfzE2Dg47vsfnZTPw546Q3pr6GCfnmeIOqsyIrpDoVg==" saltValue="cUmyA4Ek5r2GxzP2nKZ+KQ==" spinCount="100000" sheet="1" formatCells="0" formatColumns="0" formatRows="0" insertHyperlinks="0" sort="0" autoFilter="0" pivotTables="0"/>
  <mergeCells count="6">
    <mergeCell ref="AM1:AO1"/>
    <mergeCell ref="B1:C1"/>
    <mergeCell ref="E1:G1"/>
    <mergeCell ref="I1:U1"/>
    <mergeCell ref="V1:AA1"/>
    <mergeCell ref="AB1:AL1"/>
  </mergeCells>
  <conditionalFormatting sqref="H6:H405">
    <cfRule type="notContainsBlanks" dxfId="6" priority="10">
      <formula>LEN(TRIM(H6))&gt;0</formula>
    </cfRule>
  </conditionalFormatting>
  <conditionalFormatting sqref="AF6:AF405">
    <cfRule type="expression" priority="12" stopIfTrue="1">
      <formula>ISTEXT(AF6)</formula>
    </cfRule>
    <cfRule type="expression" dxfId="5" priority="15">
      <formula>OR(AND(AF6&gt;=5.5,AG6="ppb (= ug/L)"),AND(AF6*1000&gt;=5.5,AG6="ppm (= mg/L)"))</formula>
    </cfRule>
  </conditionalFormatting>
  <conditionalFormatting sqref="AM6:AM405">
    <cfRule type="notContainsBlanks" dxfId="4" priority="6">
      <formula>LEN(TRIM(AM6))&gt;0</formula>
    </cfRule>
  </conditionalFormatting>
  <conditionalFormatting sqref="AO6:AO405">
    <cfRule type="containsText" dxfId="3" priority="5" operator="containsText" text="Yes">
      <formula>NOT(ISERROR(SEARCH("Yes",AO6)))</formula>
    </cfRule>
  </conditionalFormatting>
  <conditionalFormatting sqref="AP6:AP405">
    <cfRule type="notContainsBlanks" dxfId="2" priority="7">
      <formula>LEN(TRIM(AP6))&gt;0</formula>
    </cfRule>
  </conditionalFormatting>
  <conditionalFormatting sqref="AN6:AN405">
    <cfRule type="cellIs" priority="1" stopIfTrue="1" operator="equal">
      <formula>"**Flush Sample**"</formula>
    </cfRule>
    <cfRule type="cellIs" dxfId="1" priority="4" operator="notBetween">
      <formula>8</formula>
      <formula>18</formula>
    </cfRule>
    <cfRule type="cellIs" priority="3" stopIfTrue="1" operator="equal">
      <formula>"**Ice Machine**"</formula>
    </cfRule>
  </conditionalFormatting>
  <conditionalFormatting sqref="D6:D405">
    <cfRule type="notContainsBlanks" dxfId="0" priority="2">
      <formula>LEN(TRIM(D6))&gt;0</formula>
    </cfRule>
  </conditionalFormatting>
  <dataValidations xWindow="1073" yWindow="363" count="65">
    <dataValidation type="textLength" allowBlank="1" showInputMessage="1" showErrorMessage="1" error="No data needed in this column." sqref="AD406">
      <formula1>0</formula1>
      <formula2>0</formula2>
    </dataValidation>
    <dataValidation allowBlank="1" showInputMessage="1" showErrorMessage="1" promptTitle="OUTLET_ID_CODE" prompt="Unique code for the fixture/tap/outlet (MPORTANT: 1. All first-draw and flush samples collected from the same fixture should have the same fixture code, and 2. Fixture code should match the one used in the most recent previous testing)" sqref="E6"/>
    <dataValidation type="list" allowBlank="1" showErrorMessage="1" promptTitle="IS_OUTLET_CONSUMPTION" prompt="Is this outlet/tap/fixture used (or known to be used) for drinking and/or food/drink preparation*?" sqref="G7:G405">
      <formula1>"Yes (= Consumption),No (= Non-Consumption)"</formula1>
    </dataValidation>
    <dataValidation allowBlank="1" showInputMessage="1" showErrorMessage="1" promptTitle="OUTLET_LOCATION_DESCRIPTION" prompt="Description of location at which the fixture/tap/outlet is located -- Please be as detailed as possible" sqref="J6"/>
    <dataValidation allowBlank="1" showInputMessage="1" showErrorMessage="1" promptTitle="OUTLET_DESCRIPTION" prompt="Description detail of the location of the fixture/tap/outlet (e.g., Far right sink next to the window) -- Please be as detailed as possible" sqref="K6"/>
    <dataValidation type="date" allowBlank="1" showInputMessage="1" showErrorMessage="1" promptTitle="DATE_TIME_SAMPLE_COLLECTED" prompt="Date and time the sample was collected from the fixture/tap/outlet" sqref="P6">
      <formula1>1</formula1>
      <formula2>401404</formula2>
    </dataValidation>
    <dataValidation allowBlank="1" showInputMessage="1" showErrorMessage="1" promptTitle="SAMPLER_NAME" prompt="Name of the person who collected the sample" sqref="S6"/>
    <dataValidation allowBlank="1" showInputMessage="1" showErrorMessage="1" promptTitle="SAMPLER_TELEPHONE" prompt="Phone number of the person who collected the sample" sqref="U6"/>
    <dataValidation allowBlank="1" showInputMessage="1" showErrorMessage="1" promptTitle="SAMPLER_ORGANIZATION" prompt="Organization of the person who collected the sample" sqref="T6"/>
    <dataValidation allowBlank="1" showInputMessage="1" showErrorMessage="1" errorTitle="Invalid Data" error="Invalid building id; please refer to the dropdown list." promptTitle="BUILDING_NAME" prompt="Name of the school building at which the fixture/tap/outlet is located" sqref="M6"/>
    <dataValidation allowBlank="1" showInputMessage="1" showErrorMessage="1" promptTitle="LAB_SAMPLE_ID_NO" prompt="Sample ID number created by the lab that analyzed the sample" sqref="AE6"/>
    <dataValidation allowBlank="1" showInputMessage="1" showErrorMessage="1" promptTitle="SAMPLE_RESULT" prompt="Result of lab analysis of the lead sample as appeared on official lab report (Any results exceeding the current lead Action Level will be highlighted in RED) -- **DO NOT INCLUDE UNITS**" sqref="AF6"/>
    <dataValidation allowBlank="1" showInputMessage="1" showErrorMessage="1" promptTitle="LAB_ANALYZINGSAMPLE_CERT_ID_NO" prompt="Certification ID of the lab analyzing the sample (can be the same as lab contracted by the school)" sqref="Y6"/>
    <dataValidation allowBlank="1" showInputMessage="1" showErrorMessage="1" promptTitle="LAB_CERTIFICATION_CERT_ID_NO" prompt="Certification ID of the lab contracted by the school (can be the same as lab analyzing the sample)" sqref="V6"/>
    <dataValidation allowBlank="1" showInputMessage="1" showErrorMessage="1" promptTitle="LAB_ANALYZINGSAMPLE_NAME" prompt="Name of the lab analyzing the sample (can be the same as lab contracted by the school)" sqref="Z6"/>
    <dataValidation allowBlank="1" showInputMessage="1" showErrorMessage="1" promptTitle="LAB_ANALYZINGSAMPLE_CITY_STATE" prompt="City and State of the lab analyzing the sample (can be the same as lab contracted by the school)" sqref="AA6"/>
    <dataValidation allowBlank="1" showInputMessage="1" showErrorMessage="1" promptTitle="BUILDING_FLOOR" prompt="School building's floor on which the fixture/tap/outlet is located" sqref="N6"/>
    <dataValidation type="list" allowBlank="1" showInputMessage="1" showErrorMessage="1" promptTitle="SAMPLE_VOLUME" prompt="Volume of the sample collected -- Please select from drop-down options" sqref="Q6">
      <formula1>"250 mL,1000 mL (or 1 L),Other"</formula1>
    </dataValidation>
    <dataValidation allowBlank="1" showInputMessage="1" showErrorMessage="1" promptTitle="NOTES" prompt="Any notes related to the fixture/tap/outlet condition and sample collection that MDE should know" sqref="AL6"/>
    <dataValidation type="list" allowBlank="1" showErrorMessage="1" errorTitle="Invalid Data" error="Invalid sample type; please refer to the dropdown list." promptTitle="SAMPLE_DRAW_TYPE" prompt="Draw type used for the sample (e.g. First Draw, Flush, etc.) -- Please select from drop-down options" sqref="C7:C405">
      <formula1>"First-Draw,Flush"</formula1>
    </dataValidation>
    <dataValidation allowBlank="1" showErrorMessage="1" promptTitle="OUTLET_ID_CODE" prompt="Unique code for the fixture/tap/outlet (MPORTANT: 1. All first-draw and flush samples collected from the same fixture should have the same fixture code, and 2. Fixture code should match the one used in the most recent previous testing)" sqref="E7:E406"/>
    <dataValidation type="list" allowBlank="1" showInputMessage="1" showErrorMessage="1" promptTitle="IS_OUTLET_CONSUMPTION" prompt="Is this outlet/tap/fixture used (or known to be used) for drinking and/or food/drink preparation*?" sqref="G6">
      <formula1>"Yes (= Consumption),No (= Non-Consumption)"</formula1>
    </dataValidation>
    <dataValidation allowBlank="1" showErrorMessage="1" promptTitle="OUTLET_LOCATION_DESCRIPTION" prompt="Description of location at which the fixture/tap/outlet is located -- Please be as detailed as possible" sqref="J7:J406"/>
    <dataValidation allowBlank="1" showErrorMessage="1" promptTitle="OUTLET_DESCRIPTION" prompt="Description detail of the location of the fixture/tap/outlet (e.g., Far right sink next to the window) -- Please be as detailed as possible" sqref="K7:K406 L406"/>
    <dataValidation allowBlank="1" showErrorMessage="1" errorTitle="Invalid Data" error="Invalid building id; please refer to the dropdown list." promptTitle="BUILDING_NAME" prompt="Name of the school building at which the fixture/tap/outlet is located" sqref="M7:M406"/>
    <dataValidation type="date" allowBlank="1" showErrorMessage="1" promptTitle="DATE_TIME_WATER_LAST_USED" prompt="Date and time the fixture/tap/outlet was last used" sqref="O7:O406">
      <formula1>1</formula1>
      <formula2>401404</formula2>
    </dataValidation>
    <dataValidation type="date" allowBlank="1" showErrorMessage="1" promptTitle="DATE_TIME_SAMPLE_COLLECTED" prompt="Date and time the sample was collected from the fixture/tap/outlet" sqref="P7:P406">
      <formula1>1</formula1>
      <formula2>401404</formula2>
    </dataValidation>
    <dataValidation allowBlank="1" showErrorMessage="1" promptTitle="SAMPLER_NAME" prompt="Name of the person who collected the sample" sqref="S7:S406"/>
    <dataValidation allowBlank="1" showErrorMessage="1" promptTitle="SAMPLER_TELEPHONE" prompt="Phone number of the person who collected the sample" sqref="U7:U406"/>
    <dataValidation allowBlank="1" showErrorMessage="1" promptTitle="LAB_SAMPLE_ID_NO" prompt="Sample ID number created by the lab that analyzed the sample" sqref="AE7:AE406"/>
    <dataValidation type="date" allowBlank="1" showErrorMessage="1" promptTitle="DATE_SAMPLE_ANALYZED" prompt="Date on which the sample was analyzed by the lab" sqref="AC7:AC406">
      <formula1>36526</formula1>
      <formula2>109575</formula2>
    </dataValidation>
    <dataValidation allowBlank="1" showErrorMessage="1" promptTitle="SAMPLE_RESULT" prompt="Result of lab analysis of the lead sample as appeared on official lab report (Any results exceeding the current lead Action Level will be highlighted in RED) -- **DO NOT INCLUDE UNITS**" sqref="AF7:AF406"/>
    <dataValidation type="decimal" allowBlank="1" showErrorMessage="1" promptTitle="LAB_DETECTION_LIMIT" prompt="Minimum level of analyte (lead) by the lab method" sqref="AH406">
      <formula1>0</formula1>
      <formula2>1000000</formula2>
    </dataValidation>
    <dataValidation type="list" allowBlank="1" showErrorMessage="1" errorTitle="Invalid Data" error="Invalid unit of measure, please refer to the dropdown list." promptTitle="UNIT_OF_MEASURE" prompt="Unit of measure being used for sample result reporting -- Please select from drop-down options" sqref="AG7:AG405">
      <formula1>"ppb (= ug/L),ppm (= mg/L)"</formula1>
    </dataValidation>
    <dataValidation allowBlank="1" showErrorMessage="1" promptTitle="LAB_ID_NO" prompt="Certification ID of the lab analyzing the sample (can be the same as lab contracted by the school)" sqref="Y406"/>
    <dataValidation allowBlank="1" showErrorMessage="1" promptTitle="LAB_CERTIFICATION_CERT_ID_NO" prompt="Certification ID of the lab contracted by the school (can be the same as lab analyzing the sample)" sqref="V7:V406"/>
    <dataValidation allowBlank="1" showErrorMessage="1" promptTitle="LAB_ANALYZINGSAMPLE_NAME" prompt="Name of the lab analyzing the sample (can be the same as lab contracted by the school)" sqref="Z7:Z406 W406"/>
    <dataValidation allowBlank="1" showErrorMessage="1" promptTitle="LAB_ANALYZINGSAMPLE_CITY_STATE" prompt="City and State of the lab analyzing the sample (can be the same as lab contracted by the school)" sqref="AA7:AA406 X406"/>
    <dataValidation type="date" allowBlank="1" showErrorMessage="1" promptTitle="DATE_LAB_REPORTED_RESULT" prompt="Date on which the result of sample was reported by the lab" sqref="AJ7:AJ406">
      <formula1>36526</formula1>
      <formula2>109575</formula2>
    </dataValidation>
    <dataValidation allowBlank="1" showErrorMessage="1" promptTitle="BUILDING_FLOOR" prompt="School building's floor on which the fixture/tap/outlet is located" sqref="N7:N406"/>
    <dataValidation type="list" allowBlank="1" showErrorMessage="1" promptTitle="SAMPLE_VOLUME" prompt="Volume of the sample collected -- Please select from drop-down options" sqref="Q7:Q405">
      <formula1>"250 mL,1000 mL (or 1 L),Other"</formula1>
    </dataValidation>
    <dataValidation allowBlank="1" showErrorMessage="1" promptTitle="NOTES" prompt="Any notes related to the fixture/tap/outlet condition and sample collection that MDE should know" sqref="AL7:AL406"/>
    <dataValidation allowBlank="1" showErrorMessage="1" promptTitle="SAMPLER_ORGANIZATION" prompt="Organization of the person who collected the sample" sqref="T7:T406"/>
    <dataValidation type="date" allowBlank="1" showInputMessage="1" showErrorMessage="1" promptTitle="DATE_TIME_WATER_LAST_USED" prompt="Date and time the fixture/tap/outlet was last used" sqref="O6">
      <formula1>1</formula1>
      <formula2>401404</formula2>
    </dataValidation>
    <dataValidation type="date" allowBlank="1" showInputMessage="1" showErrorMessage="1" promptTitle="DATE_LAB_RECEIVED_SAMPLE" prompt="Date on which the sample was received by the lab" sqref="AB6">
      <formula1>1</formula1>
      <formula2>401404</formula2>
    </dataValidation>
    <dataValidation type="date" allowBlank="1" showErrorMessage="1" promptTitle="DATE_LAB_RECEIVED_SAMPLE" prompt="Date on which the sample was received by the lab" sqref="AB7:AB406">
      <formula1>1</formula1>
      <formula2>401404</formula2>
    </dataValidation>
    <dataValidation type="date" allowBlank="1" showInputMessage="1" showErrorMessage="1" promptTitle="DATE_SAMPLE_ANALYZED" prompt="Date on which the sample was analyzed by the lab" sqref="AC6">
      <formula1>36526</formula1>
      <formula2>109575</formula2>
    </dataValidation>
    <dataValidation type="date" allowBlank="1" showInputMessage="1" showErrorMessage="1" promptTitle="DATE_LAB_REPORTED_RESULT" prompt="Date on the lab report (often located at top or bottom of the report) that typically corresponds to when the report was finalized and sent to the client." sqref="AJ6">
      <formula1>36526</formula1>
      <formula2>109575</formula2>
    </dataValidation>
    <dataValidation type="list" allowBlank="1" showInputMessage="1" showErrorMessage="1" errorTitle="Invalid Data" error="Invalid unit of measure, please refer to the dropdown list." promptTitle="UNIT_OF_MEASURE" prompt="Unit of measure being used for sample result reporting -- Please select from drop-down options" sqref="AG6">
      <formula1>"ppb (= ug/L),ppm (= mg/L)"</formula1>
    </dataValidation>
    <dataValidation allowBlank="1" showInputMessage="1" showErrorMessage="1" promptTitle="DATE_SCHOOL_RECEIVED_LAB_REPORT" prompt="Date on which the lab report was received by the school" sqref="AK6"/>
    <dataValidation allowBlank="1" showErrorMessage="1" errorTitle="Invalid Data" error="Invalid sample type; please refer to the dropdown list." promptTitle="SAMPLE_TYPE" prompt="Draw type used for the sample (e.g. First Draw, Flush, etc.) -- Please select from drop-down options" sqref="D6:D1048576"/>
    <dataValidation type="list" allowBlank="1" showInputMessage="1" showErrorMessage="1" error="No data needed in this column." sqref="AD7:AD405">
      <formula1>"Lead,Other"</formula1>
    </dataValidation>
    <dataValidation type="list" allowBlank="1" showInputMessage="1" showErrorMessage="1" errorTitle="Invalid Data" error="Invalid sample type; please refer to the dropdown list." promptTitle="SAMPLE_DRAW_TYPE" prompt="Draw type used for the sample (e.g. First Draw, Flush, etc.) -- Please select from drop-down options" sqref="C6">
      <formula1>"First-Draw,Flush"</formula1>
    </dataValidation>
    <dataValidation type="list" allowBlank="1" showInputMessage="1" showErrorMessage="1" promptTitle="IS_CRITICAL_OUTLET" prompt="_x000a_Two-Part Question:_x000a_1. Is the outlet accessible only to school staff?_x000a_2. Is the outlet essential to the daily functions of the school, such as a kitchen sink faucet that is used for food/drink preparation?_x000a__x000a_Please select from drop-down options." sqref="L6">
      <formula1>"1. No‚ 2. No, 1. No‚ 2. Yes, 1. Yes‚ 2. No, 1. Yes‚ 2. Yes"</formula1>
    </dataValidation>
    <dataValidation type="list" allowBlank="1" showErrorMessage="1" promptTitle="IS_CRITICAL_OUTLET" prompt="_x000a_Two-Part Question:_x000a_1. Is the outlet accessible only to school staff?_x000a_2. Is the outlet essential to the daily functions of the school, such as a kitchen sink faucet that is used for food/drink preparation?_x000a__x000a_Please select from drop-down options." sqref="L7:L405">
      <formula1>"1. No‚ 2. No, 1. No‚ 2. Yes, 1. Yes‚ 2. No, 1. Yes‚ 2. Yes"</formula1>
    </dataValidation>
    <dataValidation type="list" allowBlank="1" showInputMessage="1" showErrorMessage="1" error="No data needed in this column." promptTitle="ANALYTE_NAME" prompt="Name of the contaminant analyzed -- Please select from drop-down options" sqref="AD6">
      <formula1>"Lead,Other"</formula1>
    </dataValidation>
    <dataValidation allowBlank="1" showInputMessage="1" showErrorMessage="1" promptTitle="LAB_CONTRACTED_NAME" prompt="Name of the lab contracted by the school (can be the same as lab analyzing the sample)" sqref="W6"/>
    <dataValidation allowBlank="1" showErrorMessage="1" promptTitle="LAB_CONTRACTED_NAME" prompt="Name of the lab contracted by the school (can be the same as lab analyzing the sample)" sqref="W7:W405"/>
    <dataValidation allowBlank="1" showInputMessage="1" showErrorMessage="1" promptTitle="LAB_CONTRACTED_CITY_STATE" prompt="City and State of the lab contracted by the school" sqref="X6"/>
    <dataValidation allowBlank="1" showErrorMessage="1" promptTitle="LAB_CONTRACTED_CITY_STATE" prompt="City and State of the lab contracted by the school" sqref="X7:X405"/>
    <dataValidation allowBlank="1" showErrorMessage="1" promptTitle="LAB_ANALYZINGSAMPLE_CERT_ID_NO" prompt="Certification ID of the lab analyzing the sample (can be the same as lab contracted by the school)" sqref="Y7:Y405"/>
    <dataValidation allowBlank="1" showInputMessage="1" showErrorMessage="1" promptTitle="LAB_REPORTING_LIMIT" prompt="The lowest reproducible level of analyte (lead) reported by the lab, which can be the same as method detection limit.  This must be in the same unit of measure as the lead result -- **DO NOT INCLUDE UNITS**" sqref="AH6"/>
    <dataValidation allowBlank="1" showErrorMessage="1" promptTitle="LAB_REPORTING_LIMIT" prompt="The lowest reproducible level of analyte (lead) reported by the lab, which can be the same as method detection limit.  This must be in the same unit of measure as the lead result -- **DO NOT INCLUDE UNITS**" sqref="AH7:AH405"/>
    <dataValidation type="list" allowBlank="1" showInputMessage="1" showErrorMessage="1" promptTitle="SAMPLE_FILTER" prompt="'Two-Part Question:_x000a_1. Does the outlet have a filter?_x000a_2. If 'Yes' to question 1, is the sample collected pre-filter or post-filter?_x000a__x000a_Please select from drop-down options" sqref="R6">
      <formula1>"1. Yes‚ 2. Pre-Filter,1. Yes‚ 2. Post-Filter,1. No"</formula1>
    </dataValidation>
    <dataValidation type="list" allowBlank="1" showErrorMessage="1" promptTitle="SAMPLE_FILTER" prompt="'Two-Part Question:_x000a_1. Does the outlet have a filter?_x000a_2. If 'Yes' to question 1, is the sample collected pre-filter or post-filter?_x000a__x000a_Please select from drop-down options" sqref="R7:R405">
      <formula1>"1. Yes‚ 2. Pre-Filter,1. Yes‚ 2. Post-Filter,1. No"</formula1>
    </dataValidation>
  </dataValidations>
  <hyperlinks>
    <hyperlink ref="AP5" r:id="rId1"/>
  </hyperlinks>
  <pageMargins left="0.7" right="0.7" top="0.75" bottom="0.75" header="0.3" footer="0.3"/>
  <pageSetup orientation="portrait" r:id="rId2"/>
  <legacyDrawing r:id="rId3"/>
  <extLst>
    <ext xmlns:x14="http://schemas.microsoft.com/office/spreadsheetml/2009/9/main" uri="{CCE6A557-97BC-4b89-ADB6-D9C93CAAB3DF}">
      <x14:dataValidations xmlns:xm="http://schemas.microsoft.com/office/excel/2006/main" xWindow="1073" yWindow="363" count="8">
        <x14:dataValidation type="list" allowBlank="1" showInputMessage="1" showErrorMessage="1" promptTitle="METHOD_CODE" prompt="EPA-approved method the lab used to analyze the sample -- Please choose from drop-down options">
          <x14:formula1>
            <xm:f>'Appx--List of Drop-Down Options'!$D$4:$D$23</xm:f>
          </x14:formula1>
          <xm:sqref>AI6</xm:sqref>
        </x14:dataValidation>
        <x14:dataValidation type="list" allowBlank="1" showErrorMessage="1" promptTitle="METHOD_CODE" prompt="EPA-approved method the lab used to analyze the sample">
          <x14:formula1>
            <xm:f>'Appx--List of Drop-Down Options'!$D$4:$D$23</xm:f>
          </x14:formula1>
          <xm:sqref>AI7:AI405</xm:sqref>
        </x14:dataValidation>
        <x14:dataValidation type="list" allowBlank="1" showInputMessage="1" showErrorMessage="1" promptTitle="SAMPLE_PURPOSE" prompt="Purpose of the sample collected">
          <x14:formula1>
            <xm:f>'Appx--List of Drop-Down Options'!$A$4:$A$11</xm:f>
          </x14:formula1>
          <xm:sqref>B6</xm:sqref>
        </x14:dataValidation>
        <x14:dataValidation type="list" allowBlank="1" showErrorMessage="1" promptTitle="SAMPLE_PURPOSE" prompt="Purpose of the sample collected">
          <x14:formula1>
            <xm:f>'Appx--List of Drop-Down Options'!$A$4:$A$11</xm:f>
          </x14:formula1>
          <xm:sqref>B7:B405</xm:sqref>
        </x14:dataValidation>
        <x14:dataValidation type="list" allowBlank="1" showErrorMessage="1" promptTitle="OUTLET_TYPE" prompt="Type of the fixture/tap/outlet -- Please select from drop-down options">
          <x14:formula1>
            <xm:f>'Appx--List of Drop-Down Options'!$B$4:$B$33</xm:f>
          </x14:formula1>
          <xm:sqref>F7:F405</xm:sqref>
        </x14:dataValidation>
        <x14:dataValidation type="list" allowBlank="1" showInputMessage="1" showErrorMessage="1" promptTitle="OUTLET_TYPE" prompt="Type of the fixture/tap/outlet -- Please select from drop-down options">
          <x14:formula1>
            <xm:f>'Appx--List of Drop-Down Options'!$B$4:$B$33</xm:f>
          </x14:formula1>
          <xm:sqref>F6</xm:sqref>
        </x14:dataValidation>
        <x14:dataValidation type="list" allowBlank="1" showErrorMessage="1" promptTitle="OUTLET_AREA_TYPE" prompt="Area/Room in which the fixture/tap/outlet is located -- Please choose from drop-down options">
          <x14:formula1>
            <xm:f>'Appx--List of Drop-Down Options'!$C$4:$C$39</xm:f>
          </x14:formula1>
          <xm:sqref>I7:I405</xm:sqref>
        </x14:dataValidation>
        <x14:dataValidation type="list" allowBlank="1" showInputMessage="1" showErrorMessage="1" promptTitle="OUTLET_AREA_TYPE" prompt="Area/Room in which the fixture/tap/outlet is located -- Please choose from drop-down options">
          <x14:formula1>
            <xm:f>'Appx--List of Drop-Down Options'!$C$4:$C$39</xm:f>
          </x14:formula1>
          <xm:sqref>I6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37"/>
  <sheetViews>
    <sheetView zoomScaleNormal="100" workbookViewId="0"/>
  </sheetViews>
  <sheetFormatPr defaultRowHeight="12.75" x14ac:dyDescent="0.2"/>
  <cols>
    <col min="1" max="1" width="71.28515625" style="32" customWidth="1"/>
    <col min="2" max="2" width="94.7109375" style="32" customWidth="1"/>
    <col min="3" max="3" width="37.42578125" style="32" bestFit="1" customWidth="1"/>
    <col min="4" max="4" width="19.5703125" style="32" bestFit="1" customWidth="1"/>
    <col min="5" max="16384" width="9.140625" style="32"/>
  </cols>
  <sheetData>
    <row r="1" spans="1:4" ht="20.25" x14ac:dyDescent="0.3">
      <c r="A1" s="96" t="s">
        <v>175</v>
      </c>
    </row>
    <row r="3" spans="1:4" s="31" customFormat="1" ht="15.75" x14ac:dyDescent="0.25">
      <c r="A3" s="30" t="s">
        <v>32</v>
      </c>
      <c r="B3" s="30" t="s">
        <v>193</v>
      </c>
      <c r="C3" s="30" t="s">
        <v>194</v>
      </c>
      <c r="D3" s="30" t="s">
        <v>2</v>
      </c>
    </row>
    <row r="5" spans="1:4" x14ac:dyDescent="0.2">
      <c r="A5" s="32" t="s">
        <v>110</v>
      </c>
      <c r="B5" s="32" t="s">
        <v>218</v>
      </c>
      <c r="C5" s="32" t="s">
        <v>21</v>
      </c>
      <c r="D5" s="32" t="s">
        <v>95</v>
      </c>
    </row>
    <row r="6" spans="1:4" x14ac:dyDescent="0.2">
      <c r="A6" s="32" t="s">
        <v>156</v>
      </c>
      <c r="B6" s="32" t="s">
        <v>217</v>
      </c>
      <c r="C6" s="32" t="s">
        <v>22</v>
      </c>
      <c r="D6" s="32" t="s">
        <v>107</v>
      </c>
    </row>
    <row r="7" spans="1:4" x14ac:dyDescent="0.2">
      <c r="A7" s="32" t="s">
        <v>157</v>
      </c>
      <c r="B7" s="32" t="s">
        <v>232</v>
      </c>
      <c r="C7" s="32" t="s">
        <v>18</v>
      </c>
      <c r="D7" s="32" t="s">
        <v>96</v>
      </c>
    </row>
    <row r="8" spans="1:4" x14ac:dyDescent="0.2">
      <c r="A8" s="32" t="s">
        <v>111</v>
      </c>
      <c r="B8" s="32" t="s">
        <v>216</v>
      </c>
      <c r="C8" s="32" t="s">
        <v>220</v>
      </c>
      <c r="D8" s="32" t="s">
        <v>108</v>
      </c>
    </row>
    <row r="9" spans="1:4" x14ac:dyDescent="0.2">
      <c r="A9" s="32" t="s">
        <v>154</v>
      </c>
      <c r="B9" s="32" t="s">
        <v>230</v>
      </c>
      <c r="C9" s="32" t="s">
        <v>42</v>
      </c>
      <c r="D9" s="32" t="s">
        <v>97</v>
      </c>
    </row>
    <row r="10" spans="1:4" x14ac:dyDescent="0.2">
      <c r="A10" s="32" t="s">
        <v>215</v>
      </c>
      <c r="B10" s="32" t="s">
        <v>231</v>
      </c>
      <c r="C10" s="32" t="s">
        <v>43</v>
      </c>
      <c r="D10" s="32" t="s">
        <v>109</v>
      </c>
    </row>
    <row r="11" spans="1:4" x14ac:dyDescent="0.2">
      <c r="B11" s="32" t="s">
        <v>9</v>
      </c>
      <c r="C11" s="32" t="s">
        <v>44</v>
      </c>
      <c r="D11" s="32" t="s">
        <v>98</v>
      </c>
    </row>
    <row r="12" spans="1:4" x14ac:dyDescent="0.2">
      <c r="B12" s="32" t="s">
        <v>236</v>
      </c>
      <c r="C12" s="32" t="s">
        <v>45</v>
      </c>
      <c r="D12" s="32" t="s">
        <v>99</v>
      </c>
    </row>
    <row r="13" spans="1:4" x14ac:dyDescent="0.2">
      <c r="B13" s="32" t="s">
        <v>233</v>
      </c>
      <c r="C13" s="32" t="s">
        <v>221</v>
      </c>
      <c r="D13" s="32" t="s">
        <v>100</v>
      </c>
    </row>
    <row r="14" spans="1:4" x14ac:dyDescent="0.2">
      <c r="B14" s="32" t="s">
        <v>234</v>
      </c>
      <c r="C14" s="32" t="s">
        <v>219</v>
      </c>
      <c r="D14" s="32" t="s">
        <v>101</v>
      </c>
    </row>
    <row r="15" spans="1:4" x14ac:dyDescent="0.2">
      <c r="B15" s="32" t="s">
        <v>235</v>
      </c>
      <c r="C15" s="32" t="s">
        <v>223</v>
      </c>
      <c r="D15" s="32" t="s">
        <v>102</v>
      </c>
    </row>
    <row r="16" spans="1:4" x14ac:dyDescent="0.2">
      <c r="B16" s="32" t="s">
        <v>237</v>
      </c>
      <c r="C16" s="32" t="s">
        <v>222</v>
      </c>
      <c r="D16" s="32" t="s">
        <v>103</v>
      </c>
    </row>
    <row r="17" spans="2:4" x14ac:dyDescent="0.2">
      <c r="B17" s="32" t="s">
        <v>35</v>
      </c>
      <c r="C17" s="32" t="s">
        <v>25</v>
      </c>
      <c r="D17" s="32" t="s">
        <v>104</v>
      </c>
    </row>
    <row r="18" spans="2:4" x14ac:dyDescent="0.2">
      <c r="B18" s="32" t="s">
        <v>229</v>
      </c>
      <c r="C18" s="32" t="s">
        <v>55</v>
      </c>
      <c r="D18" s="32" t="s">
        <v>105</v>
      </c>
    </row>
    <row r="19" spans="2:4" x14ac:dyDescent="0.2">
      <c r="B19" s="32" t="s">
        <v>238</v>
      </c>
      <c r="C19" s="32" t="s">
        <v>46</v>
      </c>
      <c r="D19" s="32" t="s">
        <v>106</v>
      </c>
    </row>
    <row r="20" spans="2:4" x14ac:dyDescent="0.2">
      <c r="B20" s="32" t="s">
        <v>36</v>
      </c>
      <c r="C20" s="32" t="s">
        <v>53</v>
      </c>
      <c r="D20" s="32" t="s">
        <v>24</v>
      </c>
    </row>
    <row r="21" spans="2:4" x14ac:dyDescent="0.2">
      <c r="B21" s="32" t="s">
        <v>239</v>
      </c>
      <c r="C21" s="32" t="s">
        <v>10</v>
      </c>
    </row>
    <row r="22" spans="2:4" x14ac:dyDescent="0.2">
      <c r="B22" s="32" t="s">
        <v>243</v>
      </c>
      <c r="C22" s="32" t="s">
        <v>23</v>
      </c>
    </row>
    <row r="23" spans="2:4" x14ac:dyDescent="0.2">
      <c r="B23" s="32" t="s">
        <v>37</v>
      </c>
      <c r="C23" s="32" t="s">
        <v>224</v>
      </c>
    </row>
    <row r="24" spans="2:4" x14ac:dyDescent="0.2">
      <c r="B24" s="32" t="s">
        <v>38</v>
      </c>
      <c r="C24" s="32" t="s">
        <v>12</v>
      </c>
    </row>
    <row r="25" spans="2:4" x14ac:dyDescent="0.2">
      <c r="B25" s="32" t="s">
        <v>240</v>
      </c>
      <c r="C25" s="32" t="s">
        <v>16</v>
      </c>
    </row>
    <row r="26" spans="2:4" x14ac:dyDescent="0.2">
      <c r="B26" s="32" t="s">
        <v>241</v>
      </c>
      <c r="C26" s="32" t="s">
        <v>20</v>
      </c>
    </row>
    <row r="27" spans="2:4" x14ac:dyDescent="0.2">
      <c r="B27" s="32" t="s">
        <v>242</v>
      </c>
      <c r="C27" s="32" t="s">
        <v>52</v>
      </c>
    </row>
    <row r="28" spans="2:4" x14ac:dyDescent="0.2">
      <c r="B28" s="32" t="s">
        <v>39</v>
      </c>
      <c r="C28" s="32" t="s">
        <v>54</v>
      </c>
    </row>
    <row r="29" spans="2:4" x14ac:dyDescent="0.2">
      <c r="B29" s="32" t="s">
        <v>40</v>
      </c>
      <c r="C29" s="32" t="s">
        <v>48</v>
      </c>
    </row>
    <row r="30" spans="2:4" x14ac:dyDescent="0.2">
      <c r="B30" s="32" t="s">
        <v>41</v>
      </c>
      <c r="C30" s="32" t="s">
        <v>49</v>
      </c>
    </row>
    <row r="31" spans="2:4" x14ac:dyDescent="0.2">
      <c r="B31" s="32" t="s">
        <v>24</v>
      </c>
      <c r="C31" s="32" t="s">
        <v>50</v>
      </c>
    </row>
    <row r="32" spans="2:4" x14ac:dyDescent="0.2">
      <c r="C32" s="32" t="s">
        <v>51</v>
      </c>
    </row>
    <row r="33" spans="3:3" x14ac:dyDescent="0.2">
      <c r="C33" s="32" t="s">
        <v>19</v>
      </c>
    </row>
    <row r="34" spans="3:3" x14ac:dyDescent="0.2">
      <c r="C34" s="32" t="s">
        <v>181</v>
      </c>
    </row>
    <row r="35" spans="3:3" x14ac:dyDescent="0.2">
      <c r="C35" s="32" t="s">
        <v>26</v>
      </c>
    </row>
    <row r="36" spans="3:3" x14ac:dyDescent="0.2">
      <c r="C36" s="32" t="s">
        <v>47</v>
      </c>
    </row>
    <row r="37" spans="3:3" x14ac:dyDescent="0.2">
      <c r="C37" s="32" t="s">
        <v>24</v>
      </c>
    </row>
  </sheetData>
  <sheetProtection algorithmName="SHA-512" hashValue="uF6kB9Glxq7EeRabt9m8eyjbJHWaxZbIhz8FU0nV0ukSCwAitdBKogAEilgWfnw8/PTphPPpAZlBxITfS9cg8w==" saltValue="UqlXgFY2/R+nGKGoXJOYlw==" spinCount="100000" sheet="1" formatCells="0" formatColumns="0" formatRows="0" insertHyperlinks="0" sort="0" autoFilter="0" pivotTables="0"/>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election activeCell="D28" sqref="D28"/>
    </sheetView>
  </sheetViews>
  <sheetFormatPr defaultRowHeight="15" x14ac:dyDescent="0.25"/>
  <cols>
    <col min="1" max="1" width="21.42578125" style="109" customWidth="1"/>
    <col min="2" max="2" width="25" style="109" customWidth="1"/>
    <col min="3" max="3" width="16.7109375" style="109" customWidth="1"/>
    <col min="4" max="4" width="55.7109375" style="107" bestFit="1" customWidth="1"/>
  </cols>
  <sheetData>
    <row r="1" spans="1:4" s="107" customFormat="1" x14ac:dyDescent="0.25">
      <c r="A1" s="110" t="s">
        <v>251</v>
      </c>
      <c r="B1" s="108"/>
      <c r="C1" s="105"/>
      <c r="D1" s="106"/>
    </row>
    <row r="2" spans="1:4" s="107" customFormat="1" x14ac:dyDescent="0.25">
      <c r="A2" s="108" t="s">
        <v>252</v>
      </c>
      <c r="B2" s="108" t="s">
        <v>253</v>
      </c>
      <c r="C2" s="105" t="s">
        <v>254</v>
      </c>
      <c r="D2" s="105" t="s">
        <v>255</v>
      </c>
    </row>
    <row r="3" spans="1:4" ht="30" x14ac:dyDescent="0.25">
      <c r="A3" s="111">
        <v>44917</v>
      </c>
      <c r="B3" s="109" t="s">
        <v>258</v>
      </c>
      <c r="C3" s="109" t="s">
        <v>259</v>
      </c>
      <c r="D3" s="107" t="s">
        <v>263</v>
      </c>
    </row>
    <row r="4" spans="1:4" x14ac:dyDescent="0.25">
      <c r="A4" s="111">
        <v>44566</v>
      </c>
      <c r="B4" s="109" t="s">
        <v>257</v>
      </c>
      <c r="C4" s="109" t="s">
        <v>259</v>
      </c>
      <c r="D4" s="107" t="s">
        <v>261</v>
      </c>
    </row>
    <row r="5" spans="1:4" x14ac:dyDescent="0.25">
      <c r="A5" s="111">
        <v>44589</v>
      </c>
      <c r="B5" s="109" t="s">
        <v>256</v>
      </c>
      <c r="C5" s="109" t="s">
        <v>259</v>
      </c>
      <c r="D5" s="107" t="s">
        <v>261</v>
      </c>
    </row>
    <row r="6" spans="1:4" x14ac:dyDescent="0.25">
      <c r="A6" s="111">
        <v>44651</v>
      </c>
      <c r="B6" s="109" t="s">
        <v>249</v>
      </c>
      <c r="C6" s="109" t="s">
        <v>259</v>
      </c>
      <c r="D6" s="107" t="s">
        <v>260</v>
      </c>
    </row>
    <row r="7" spans="1:4" ht="30" x14ac:dyDescent="0.25">
      <c r="A7" s="111">
        <v>44805</v>
      </c>
      <c r="B7" s="109" t="s">
        <v>250</v>
      </c>
      <c r="C7" s="109" t="s">
        <v>259</v>
      </c>
      <c r="D7" s="107" t="s">
        <v>262</v>
      </c>
    </row>
  </sheetData>
  <sheetProtection algorithmName="SHA-512" hashValue="NREPgeCyOefhMJYX9gbvTdIzoX804o6+UU0V3B3xENpLrGhDb1ICtTR22+3JQ/c7v0bXTodU0qQRylvjbLvzNg==" saltValue="eM/Grgj5hhpdcWaExgAhU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5843591350F9374197D3B1C537B08070" ma:contentTypeVersion="12" ma:contentTypeDescription="Create a new document." ma:contentTypeScope="" ma:versionID="c47674563df7219d2a2999bf59bed5bb">
  <xsd:schema xmlns:xsd="http://www.w3.org/2001/XMLSchema" xmlns:xs="http://www.w3.org/2001/XMLSchema" xmlns:p="http://schemas.microsoft.com/office/2006/metadata/properties" xmlns:ns1="http://schemas.microsoft.com/sharepoint/v3" targetNamespace="http://schemas.microsoft.com/office/2006/metadata/properties" ma:root="true" ma:fieldsID="0f1c3a5fe40b69cf375f6490498fc6a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 ma:internalName="PublishingStartDate">
      <xsd:simpleType>
        <xsd:restriction base="dms:Unknown"/>
      </xsd:simpleType>
    </xsd:element>
    <xsd:element name="PublishingExpirationDate" ma:index="5" nillable="true" ma:displayName="Scheduling End Date" ma:description=""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8E4ECAD-D230-4102-8AA2-844914B329CF}">
  <ds:schemaRefs>
    <ds:schemaRef ds:uri="http://schemas.microsoft.com/office/2006/metadata/longProperties"/>
  </ds:schemaRefs>
</ds:datastoreItem>
</file>

<file path=customXml/itemProps2.xml><?xml version="1.0" encoding="utf-8"?>
<ds:datastoreItem xmlns:ds="http://schemas.openxmlformats.org/officeDocument/2006/customXml" ds:itemID="{810DCCA2-8CB4-433C-A29F-92BD33BA8BC2}">
  <ds:schemaRefs>
    <ds:schemaRef ds:uri="http://schemas.microsoft.com/office/2006/metadata/propertie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784F87A0-0BCE-4AF6-82E9-AC737EC6BD08}">
  <ds:schemaRefs>
    <ds:schemaRef ds:uri="http://schemas.microsoft.com/sharepoint/v3/contenttype/forms"/>
  </ds:schemaRefs>
</ds:datastoreItem>
</file>

<file path=customXml/itemProps4.xml><?xml version="1.0" encoding="utf-8"?>
<ds:datastoreItem xmlns:ds="http://schemas.openxmlformats.org/officeDocument/2006/customXml" ds:itemID="{F9E80922-DC10-4E5B-85D3-F9E9BEC4DC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Page 1 School Information</vt:lpstr>
      <vt:lpstr>Page 2 Results</vt:lpstr>
      <vt:lpstr>Appx--List of Drop-Down Options</vt:lpstr>
      <vt:lpstr>For MDE Internal Use Only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Laboratory Results Reporting Form</dc:title>
  <dc:creator>Dan Moyers</dc:creator>
  <cp:lastModifiedBy>Saranthip</cp:lastModifiedBy>
  <dcterms:created xsi:type="dcterms:W3CDTF">2018-09-17T14:23:47Z</dcterms:created>
  <dcterms:modified xsi:type="dcterms:W3CDTF">2022-09-01T14:37:03Z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System Account</vt:lpwstr>
  </property>
  <property fmtid="{D5CDD505-2E9C-101B-9397-08002B2CF9AE}" pid="3" name="xd_Signature">
    <vt:lpwstr/>
  </property>
  <property fmtid="{D5CDD505-2E9C-101B-9397-08002B2CF9AE}" pid="4" name="Order">
    <vt:r8>70400</vt:r8>
  </property>
  <property fmtid="{D5CDD505-2E9C-101B-9397-08002B2CF9AE}" pid="5" name="TemplateUrl">
    <vt:lpwstr/>
  </property>
  <property fmtid="{D5CDD505-2E9C-101B-9397-08002B2CF9AE}" pid="6" name="xd_ProgID">
    <vt:lpwstr/>
  </property>
  <property fmtid="{D5CDD505-2E9C-101B-9397-08002B2CF9AE}" pid="7" name="display_urn:schemas-microsoft-com:office:office#Author">
    <vt:lpwstr>System Account</vt:lpwstr>
  </property>
  <property fmtid="{D5CDD505-2E9C-101B-9397-08002B2CF9AE}" pid="8" name="ContentTypeId">
    <vt:lpwstr>0x0101005843591350F9374197D3B1C537B08070</vt:lpwstr>
  </property>
  <property fmtid="{D5CDD505-2E9C-101B-9397-08002B2CF9AE}" pid="9" name="display_urn">
    <vt:lpwstr>System Account</vt:lpwstr>
  </property>
  <property fmtid="{D5CDD505-2E9C-101B-9397-08002B2CF9AE}" pid="10" name="_SourceUrl">
    <vt:lpwstr/>
  </property>
  <property fmtid="{D5CDD505-2E9C-101B-9397-08002B2CF9AE}" pid="11" name="_SharedFileIndex">
    <vt:lpwstr/>
  </property>
</Properties>
</file>